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495" windowWidth="11355" windowHeight="7605" tabRatio="898" activeTab="1"/>
  </bookViews>
  <sheets>
    <sheet name="Жилье" sheetId="30" r:id="rId1"/>
    <sheet name="Коммерческая" sheetId="3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_FilterDatabase" localSheetId="0" hidden="1">Жилье!$A$6:$M$98</definedName>
    <definedName name="_xlnm.Print_Area" localSheetId="1">Коммерческая!$A$1:$D$66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45621"/>
</workbook>
</file>

<file path=xl/calcChain.xml><?xml version="1.0" encoding="utf-8"?>
<calcChain xmlns="http://schemas.openxmlformats.org/spreadsheetml/2006/main">
  <c r="M87" i="30" l="1"/>
  <c r="L87" i="30"/>
  <c r="K87" i="30"/>
  <c r="J87" i="30"/>
  <c r="D87" i="30"/>
  <c r="E87" i="30"/>
  <c r="F87" i="30"/>
  <c r="G87" i="30"/>
  <c r="H87" i="30"/>
  <c r="I87" i="30"/>
  <c r="D88" i="30"/>
  <c r="E88" i="30"/>
  <c r="E96" i="30"/>
  <c r="F88" i="30"/>
  <c r="G88" i="30"/>
  <c r="H88" i="30"/>
  <c r="I88" i="30"/>
  <c r="I96" i="30"/>
  <c r="C88" i="30"/>
  <c r="C87" i="30"/>
  <c r="D49" i="31"/>
  <c r="B49" i="31"/>
  <c r="M89" i="30"/>
  <c r="L89" i="30"/>
  <c r="K89" i="30"/>
  <c r="J89" i="30"/>
  <c r="B52" i="31"/>
  <c r="D52" i="31"/>
  <c r="M93" i="30"/>
  <c r="L93" i="30"/>
  <c r="K93" i="30"/>
  <c r="J93" i="30"/>
  <c r="D93" i="30"/>
  <c r="E93" i="30"/>
  <c r="F93" i="30"/>
  <c r="G93" i="30"/>
  <c r="H93" i="30"/>
  <c r="I93" i="30"/>
  <c r="D94" i="30"/>
  <c r="E94" i="30"/>
  <c r="F94" i="30"/>
  <c r="G94" i="30"/>
  <c r="H94" i="30"/>
  <c r="I94" i="30"/>
  <c r="C94" i="30"/>
  <c r="C93" i="30"/>
  <c r="D51" i="31"/>
  <c r="B51" i="31"/>
  <c r="M91" i="30"/>
  <c r="L91" i="30"/>
  <c r="K91" i="30"/>
  <c r="J91" i="30"/>
  <c r="D91" i="30"/>
  <c r="E91" i="30"/>
  <c r="F91" i="30"/>
  <c r="G91" i="30"/>
  <c r="H91" i="30"/>
  <c r="I91" i="30"/>
  <c r="D92" i="30"/>
  <c r="E92" i="30"/>
  <c r="F92" i="30"/>
  <c r="G92" i="30"/>
  <c r="H92" i="30"/>
  <c r="I92" i="30"/>
  <c r="C92" i="30"/>
  <c r="C91" i="30"/>
  <c r="D50" i="31"/>
  <c r="B50" i="31"/>
  <c r="D89" i="30"/>
  <c r="E89" i="30"/>
  <c r="F89" i="30"/>
  <c r="G89" i="30"/>
  <c r="H89" i="30"/>
  <c r="I89" i="30"/>
  <c r="D90" i="30"/>
  <c r="E90" i="30"/>
  <c r="F90" i="30"/>
  <c r="G90" i="30"/>
  <c r="H90" i="30"/>
  <c r="I90" i="30"/>
  <c r="C90" i="30"/>
  <c r="C89" i="30"/>
  <c r="D85" i="30"/>
  <c r="E85" i="30"/>
  <c r="F85" i="30"/>
  <c r="G85" i="30"/>
  <c r="H85" i="30"/>
  <c r="I85" i="30"/>
  <c r="D86" i="30"/>
  <c r="E86" i="30"/>
  <c r="F86" i="30"/>
  <c r="G86" i="30"/>
  <c r="H86" i="30"/>
  <c r="I86" i="30"/>
  <c r="C86" i="30"/>
  <c r="C85" i="30"/>
  <c r="J85" i="30"/>
  <c r="K85" i="30"/>
  <c r="L85" i="30"/>
  <c r="M85" i="30"/>
  <c r="B48" i="31"/>
  <c r="D48" i="31"/>
  <c r="D47" i="31"/>
  <c r="B47" i="31"/>
  <c r="M83" i="30"/>
  <c r="L83" i="30"/>
  <c r="K83" i="30"/>
  <c r="J83" i="30"/>
  <c r="D83" i="30"/>
  <c r="E83" i="30"/>
  <c r="F83" i="30"/>
  <c r="G83" i="30"/>
  <c r="H83" i="30"/>
  <c r="I83" i="30"/>
  <c r="D84" i="30"/>
  <c r="E84" i="30"/>
  <c r="F84" i="30"/>
  <c r="G84" i="30"/>
  <c r="H84" i="30"/>
  <c r="I84" i="30"/>
  <c r="C84" i="30"/>
  <c r="C83" i="30"/>
  <c r="D81" i="30"/>
  <c r="E81" i="30"/>
  <c r="F81" i="30"/>
  <c r="G81" i="30"/>
  <c r="H81" i="30"/>
  <c r="I81" i="30"/>
  <c r="D82" i="30"/>
  <c r="E82" i="30"/>
  <c r="F82" i="30"/>
  <c r="G82" i="30"/>
  <c r="H82" i="30"/>
  <c r="I82" i="30"/>
  <c r="C82" i="30"/>
  <c r="C81" i="30"/>
  <c r="J81" i="30"/>
  <c r="K81" i="30"/>
  <c r="L81" i="30"/>
  <c r="M81" i="30"/>
  <c r="B46" i="31"/>
  <c r="D46" i="31"/>
  <c r="D45" i="31"/>
  <c r="B45" i="31"/>
  <c r="M79" i="30"/>
  <c r="L79" i="30"/>
  <c r="K79" i="30"/>
  <c r="J79" i="30"/>
  <c r="D79" i="30"/>
  <c r="E79" i="30"/>
  <c r="F79" i="30"/>
  <c r="G79" i="30"/>
  <c r="H79" i="30"/>
  <c r="I79" i="30"/>
  <c r="D80" i="30"/>
  <c r="E80" i="30"/>
  <c r="F80" i="30"/>
  <c r="G80" i="30"/>
  <c r="H80" i="30"/>
  <c r="I80" i="30"/>
  <c r="C80" i="30"/>
  <c r="C79" i="30"/>
  <c r="D77" i="30"/>
  <c r="E77" i="30"/>
  <c r="F77" i="30"/>
  <c r="G77" i="30"/>
  <c r="H77" i="30"/>
  <c r="I77" i="30"/>
  <c r="D78" i="30"/>
  <c r="E78" i="30"/>
  <c r="F78" i="30"/>
  <c r="G78" i="30"/>
  <c r="H78" i="30"/>
  <c r="I78" i="30"/>
  <c r="C78" i="30"/>
  <c r="C77" i="30"/>
  <c r="J77" i="30"/>
  <c r="K77" i="30"/>
  <c r="L77" i="30"/>
  <c r="M77" i="30"/>
  <c r="B44" i="31"/>
  <c r="D44" i="31"/>
  <c r="D43" i="31"/>
  <c r="B43" i="31"/>
  <c r="M75" i="30"/>
  <c r="L75" i="30"/>
  <c r="K75" i="30"/>
  <c r="J75" i="30"/>
  <c r="D75" i="30"/>
  <c r="E75" i="30"/>
  <c r="F75" i="30"/>
  <c r="G75" i="30"/>
  <c r="H75" i="30"/>
  <c r="I75" i="30"/>
  <c r="D76" i="30"/>
  <c r="E76" i="30"/>
  <c r="F76" i="30"/>
  <c r="G76" i="30"/>
  <c r="H76" i="30"/>
  <c r="I76" i="30"/>
  <c r="C76" i="30"/>
  <c r="C75" i="30"/>
  <c r="M73" i="30"/>
  <c r="L73" i="30"/>
  <c r="K73" i="30"/>
  <c r="J73" i="30"/>
  <c r="D73" i="30"/>
  <c r="E73" i="30"/>
  <c r="F73" i="30"/>
  <c r="G73" i="30"/>
  <c r="H73" i="30"/>
  <c r="I73" i="30"/>
  <c r="D74" i="30"/>
  <c r="E74" i="30"/>
  <c r="F74" i="30"/>
  <c r="G74" i="30"/>
  <c r="H74" i="30"/>
  <c r="I74" i="30"/>
  <c r="C74" i="30"/>
  <c r="C73" i="30"/>
  <c r="B42" i="31"/>
  <c r="D42" i="31"/>
  <c r="D71" i="30"/>
  <c r="E71" i="30"/>
  <c r="F71" i="30"/>
  <c r="G71" i="30"/>
  <c r="H71" i="30"/>
  <c r="I71" i="30"/>
  <c r="D72" i="30"/>
  <c r="E72" i="30"/>
  <c r="F72" i="30"/>
  <c r="G72" i="30"/>
  <c r="H72" i="30"/>
  <c r="I72" i="30"/>
  <c r="C72" i="30"/>
  <c r="C71" i="30"/>
  <c r="J71" i="30"/>
  <c r="K71" i="30"/>
  <c r="L71" i="30"/>
  <c r="M71" i="30"/>
  <c r="D41" i="31"/>
  <c r="B41" i="31"/>
  <c r="B40" i="31"/>
  <c r="D40" i="31"/>
  <c r="M69" i="30"/>
  <c r="L69" i="30"/>
  <c r="K69" i="30"/>
  <c r="J69" i="30"/>
  <c r="D69" i="30"/>
  <c r="E69" i="30"/>
  <c r="F69" i="30"/>
  <c r="G69" i="30"/>
  <c r="H69" i="30"/>
  <c r="I69" i="30"/>
  <c r="D70" i="30"/>
  <c r="E70" i="30"/>
  <c r="F70" i="30"/>
  <c r="G70" i="30"/>
  <c r="H70" i="30"/>
  <c r="I70" i="30"/>
  <c r="C70" i="30"/>
  <c r="C69" i="30"/>
  <c r="D39" i="31"/>
  <c r="B39" i="31"/>
  <c r="M67" i="30"/>
  <c r="L67" i="30"/>
  <c r="K67" i="30"/>
  <c r="J67" i="30"/>
  <c r="D67" i="30"/>
  <c r="E67" i="30"/>
  <c r="F67" i="30"/>
  <c r="G67" i="30"/>
  <c r="H67" i="30"/>
  <c r="I67" i="30"/>
  <c r="D68" i="30"/>
  <c r="E68" i="30"/>
  <c r="F68" i="30"/>
  <c r="G68" i="30"/>
  <c r="H68" i="30"/>
  <c r="I68" i="30"/>
  <c r="C68" i="30"/>
  <c r="C67" i="30"/>
  <c r="D65" i="30"/>
  <c r="E65" i="30"/>
  <c r="F65" i="30"/>
  <c r="G65" i="30"/>
  <c r="H65" i="30"/>
  <c r="I65" i="30"/>
  <c r="D66" i="30"/>
  <c r="E66" i="30"/>
  <c r="F66" i="30"/>
  <c r="G66" i="30"/>
  <c r="H66" i="30"/>
  <c r="I66" i="30"/>
  <c r="C66" i="30"/>
  <c r="C65" i="30"/>
  <c r="J65" i="30"/>
  <c r="K65" i="30"/>
  <c r="L65" i="30"/>
  <c r="M65" i="30"/>
  <c r="D38" i="31"/>
  <c r="B38" i="31"/>
  <c r="B37" i="31"/>
  <c r="D37" i="31"/>
  <c r="M63" i="30"/>
  <c r="L63" i="30"/>
  <c r="K63" i="30"/>
  <c r="J63" i="30"/>
  <c r="D63" i="30"/>
  <c r="E63" i="30"/>
  <c r="F63" i="30"/>
  <c r="G63" i="30"/>
  <c r="H63" i="30"/>
  <c r="I63" i="30"/>
  <c r="D64" i="30"/>
  <c r="E64" i="30"/>
  <c r="F64" i="30"/>
  <c r="G64" i="30"/>
  <c r="H64" i="30"/>
  <c r="I64" i="30"/>
  <c r="C64" i="30"/>
  <c r="C63" i="30"/>
  <c r="D36" i="31"/>
  <c r="B36" i="31"/>
  <c r="M61" i="30"/>
  <c r="L61" i="30"/>
  <c r="K61" i="30"/>
  <c r="J61" i="30"/>
  <c r="D61" i="30"/>
  <c r="E61" i="30"/>
  <c r="F61" i="30"/>
  <c r="G61" i="30"/>
  <c r="H61" i="30"/>
  <c r="I61" i="30"/>
  <c r="D62" i="30"/>
  <c r="E62" i="30"/>
  <c r="F62" i="30"/>
  <c r="G62" i="30"/>
  <c r="H62" i="30"/>
  <c r="I62" i="30"/>
  <c r="C62" i="30"/>
  <c r="C61" i="30"/>
  <c r="D35" i="31"/>
  <c r="B35" i="31"/>
  <c r="M59" i="30"/>
  <c r="L59" i="30"/>
  <c r="K59" i="30"/>
  <c r="J59" i="30"/>
  <c r="D59" i="30"/>
  <c r="E59" i="30"/>
  <c r="F59" i="30"/>
  <c r="G59" i="30"/>
  <c r="H59" i="30"/>
  <c r="I59" i="30"/>
  <c r="D60" i="30"/>
  <c r="E60" i="30"/>
  <c r="F60" i="30"/>
  <c r="G60" i="30"/>
  <c r="H60" i="30"/>
  <c r="I60" i="30"/>
  <c r="C60" i="30"/>
  <c r="C59" i="30"/>
  <c r="D34" i="31"/>
  <c r="B34" i="31"/>
  <c r="M57" i="30"/>
  <c r="L57" i="30"/>
  <c r="K57" i="30"/>
  <c r="J57" i="30"/>
  <c r="D57" i="30"/>
  <c r="E57" i="30"/>
  <c r="F57" i="30"/>
  <c r="G57" i="30"/>
  <c r="H57" i="30"/>
  <c r="I57" i="30"/>
  <c r="D58" i="30"/>
  <c r="E58" i="30"/>
  <c r="F58" i="30"/>
  <c r="G58" i="30"/>
  <c r="H58" i="30"/>
  <c r="I58" i="30"/>
  <c r="C58" i="30"/>
  <c r="C57" i="30"/>
  <c r="B33" i="31"/>
  <c r="D33" i="31"/>
  <c r="M55" i="30"/>
  <c r="L55" i="30"/>
  <c r="K55" i="30"/>
  <c r="J55" i="30"/>
  <c r="D55" i="30"/>
  <c r="E55" i="30"/>
  <c r="F55" i="30"/>
  <c r="G55" i="30"/>
  <c r="H55" i="30"/>
  <c r="I55" i="30"/>
  <c r="D56" i="30"/>
  <c r="E56" i="30"/>
  <c r="F56" i="30"/>
  <c r="G56" i="30"/>
  <c r="H56" i="30"/>
  <c r="I56" i="30"/>
  <c r="C56" i="30"/>
  <c r="C55" i="30"/>
  <c r="M53" i="30"/>
  <c r="L53" i="30"/>
  <c r="K53" i="30"/>
  <c r="J53" i="30"/>
  <c r="D53" i="30"/>
  <c r="E53" i="30"/>
  <c r="F53" i="30"/>
  <c r="G53" i="30"/>
  <c r="H53" i="30"/>
  <c r="I53" i="30"/>
  <c r="D54" i="30"/>
  <c r="E54" i="30"/>
  <c r="F54" i="30"/>
  <c r="G54" i="30"/>
  <c r="H54" i="30"/>
  <c r="I54" i="30"/>
  <c r="C54" i="30"/>
  <c r="C53" i="30"/>
  <c r="D32" i="31"/>
  <c r="B32" i="31"/>
  <c r="M51" i="30"/>
  <c r="L51" i="30"/>
  <c r="K51" i="30"/>
  <c r="J51" i="30"/>
  <c r="D51" i="30"/>
  <c r="E51" i="30"/>
  <c r="F51" i="30"/>
  <c r="G51" i="30"/>
  <c r="H51" i="30"/>
  <c r="I51" i="30"/>
  <c r="D52" i="30"/>
  <c r="E52" i="30"/>
  <c r="F52" i="30"/>
  <c r="G52" i="30"/>
  <c r="H52" i="30"/>
  <c r="I52" i="30"/>
  <c r="C52" i="30"/>
  <c r="C51" i="30"/>
  <c r="D31" i="31"/>
  <c r="B31" i="31"/>
  <c r="D49" i="30"/>
  <c r="E49" i="30"/>
  <c r="F49" i="30"/>
  <c r="G49" i="30"/>
  <c r="H49" i="30"/>
  <c r="I49" i="30"/>
  <c r="D50" i="30"/>
  <c r="E50" i="30"/>
  <c r="F50" i="30"/>
  <c r="G50" i="30"/>
  <c r="H50" i="30"/>
  <c r="I50" i="30"/>
  <c r="C50" i="30"/>
  <c r="C49" i="30"/>
  <c r="J49" i="30"/>
  <c r="K49" i="30"/>
  <c r="L49" i="30"/>
  <c r="M49" i="30"/>
  <c r="B30" i="31"/>
  <c r="D30" i="31"/>
  <c r="D29" i="31"/>
  <c r="B29" i="31"/>
  <c r="M47" i="30"/>
  <c r="L47" i="30"/>
  <c r="K47" i="30"/>
  <c r="J47" i="30"/>
  <c r="D47" i="30"/>
  <c r="E47" i="30"/>
  <c r="F47" i="30"/>
  <c r="G47" i="30"/>
  <c r="H47" i="30"/>
  <c r="I47" i="30"/>
  <c r="D48" i="30"/>
  <c r="E48" i="30"/>
  <c r="F48" i="30"/>
  <c r="G48" i="30"/>
  <c r="H48" i="30"/>
  <c r="I48" i="30"/>
  <c r="C48" i="30"/>
  <c r="C47" i="30"/>
  <c r="D28" i="31"/>
  <c r="B28" i="31"/>
  <c r="M45" i="30"/>
  <c r="L45" i="30"/>
  <c r="K45" i="30"/>
  <c r="J45" i="30"/>
  <c r="D45" i="30"/>
  <c r="E45" i="30"/>
  <c r="F45" i="30"/>
  <c r="G45" i="30"/>
  <c r="H45" i="30"/>
  <c r="I45" i="30"/>
  <c r="D46" i="30"/>
  <c r="E46" i="30"/>
  <c r="F46" i="30"/>
  <c r="G46" i="30"/>
  <c r="H46" i="30"/>
  <c r="I46" i="30"/>
  <c r="C46" i="30"/>
  <c r="C45" i="30"/>
  <c r="M43" i="30"/>
  <c r="L43" i="30"/>
  <c r="K43" i="30"/>
  <c r="J43" i="30"/>
  <c r="D43" i="30"/>
  <c r="E43" i="30"/>
  <c r="F43" i="30"/>
  <c r="G43" i="30"/>
  <c r="H43" i="30"/>
  <c r="I43" i="30"/>
  <c r="D44" i="30"/>
  <c r="E44" i="30"/>
  <c r="F44" i="30"/>
  <c r="G44" i="30"/>
  <c r="H44" i="30"/>
  <c r="I44" i="30"/>
  <c r="C44" i="30"/>
  <c r="C43" i="30"/>
  <c r="B27" i="31"/>
  <c r="D27" i="31"/>
  <c r="D26" i="31"/>
  <c r="D53" i="31"/>
  <c r="B26" i="31"/>
  <c r="M41" i="30"/>
  <c r="L41" i="30"/>
  <c r="L95" i="30"/>
  <c r="K41" i="30"/>
  <c r="J41" i="30"/>
  <c r="D41" i="30"/>
  <c r="E41" i="30"/>
  <c r="E95" i="30"/>
  <c r="F41" i="30"/>
  <c r="F95" i="30"/>
  <c r="G41" i="30"/>
  <c r="H41" i="30"/>
  <c r="I41" i="30"/>
  <c r="D42" i="30"/>
  <c r="E42" i="30"/>
  <c r="F42" i="30"/>
  <c r="F96" i="30"/>
  <c r="G42" i="30"/>
  <c r="H42" i="30"/>
  <c r="I42" i="30"/>
  <c r="C42" i="30"/>
  <c r="C96" i="30"/>
  <c r="C41" i="30"/>
  <c r="M39" i="30"/>
  <c r="L39" i="30"/>
  <c r="K39" i="30"/>
  <c r="J39" i="30"/>
  <c r="I40" i="30"/>
  <c r="H40" i="30"/>
  <c r="G40" i="30"/>
  <c r="F40" i="30"/>
  <c r="E40" i="30"/>
  <c r="D40" i="30"/>
  <c r="I39" i="30"/>
  <c r="H39" i="30"/>
  <c r="G39" i="30"/>
  <c r="F39" i="30"/>
  <c r="E39" i="30"/>
  <c r="D39" i="30"/>
  <c r="C40" i="30"/>
  <c r="C39" i="30"/>
  <c r="B25" i="31"/>
  <c r="D25" i="31"/>
  <c r="D24" i="31"/>
  <c r="B24" i="31"/>
  <c r="M37" i="30"/>
  <c r="L37" i="30"/>
  <c r="K37" i="30"/>
  <c r="J37" i="30"/>
  <c r="D37" i="30"/>
  <c r="E37" i="30"/>
  <c r="F37" i="30"/>
  <c r="G37" i="30"/>
  <c r="H37" i="30"/>
  <c r="I37" i="30"/>
  <c r="D38" i="30"/>
  <c r="E38" i="30"/>
  <c r="F38" i="30"/>
  <c r="G38" i="30"/>
  <c r="H38" i="30"/>
  <c r="I38" i="30"/>
  <c r="C38" i="30"/>
  <c r="C37" i="30"/>
  <c r="M35" i="30"/>
  <c r="L35" i="30"/>
  <c r="K35" i="30"/>
  <c r="J35" i="30"/>
  <c r="D35" i="30"/>
  <c r="E35" i="30"/>
  <c r="F35" i="30"/>
  <c r="G35" i="30"/>
  <c r="H35" i="30"/>
  <c r="I35" i="30"/>
  <c r="D36" i="30"/>
  <c r="E36" i="30"/>
  <c r="F36" i="30"/>
  <c r="G36" i="30"/>
  <c r="H36" i="30"/>
  <c r="I36" i="30"/>
  <c r="C36" i="30"/>
  <c r="C35" i="30"/>
  <c r="B23" i="31"/>
  <c r="D23" i="31"/>
  <c r="D22" i="31"/>
  <c r="B22" i="31"/>
  <c r="M33" i="30"/>
  <c r="L33" i="30"/>
  <c r="K33" i="30"/>
  <c r="J33" i="30"/>
  <c r="D33" i="30"/>
  <c r="E33" i="30"/>
  <c r="F33" i="30"/>
  <c r="G33" i="30"/>
  <c r="H33" i="30"/>
  <c r="I33" i="30"/>
  <c r="D34" i="30"/>
  <c r="E34" i="30"/>
  <c r="F34" i="30"/>
  <c r="G34" i="30"/>
  <c r="H34" i="30"/>
  <c r="I34" i="30"/>
  <c r="C34" i="30"/>
  <c r="C33" i="30"/>
  <c r="D21" i="31"/>
  <c r="B21" i="31"/>
  <c r="M31" i="30"/>
  <c r="L31" i="30"/>
  <c r="K31" i="30"/>
  <c r="J31" i="30"/>
  <c r="D31" i="30"/>
  <c r="E31" i="30"/>
  <c r="F31" i="30"/>
  <c r="G31" i="30"/>
  <c r="H31" i="30"/>
  <c r="I31" i="30"/>
  <c r="D32" i="30"/>
  <c r="E32" i="30"/>
  <c r="F32" i="30"/>
  <c r="G32" i="30"/>
  <c r="H32" i="30"/>
  <c r="I32" i="30"/>
  <c r="C32" i="30"/>
  <c r="C31" i="30"/>
  <c r="D20" i="31"/>
  <c r="B20" i="31"/>
  <c r="M29" i="30"/>
  <c r="L29" i="30"/>
  <c r="K29" i="30"/>
  <c r="J29" i="30"/>
  <c r="D29" i="30"/>
  <c r="E29" i="30"/>
  <c r="F29" i="30"/>
  <c r="G29" i="30"/>
  <c r="H29" i="30"/>
  <c r="I29" i="30"/>
  <c r="D30" i="30"/>
  <c r="E30" i="30"/>
  <c r="F30" i="30"/>
  <c r="G30" i="30"/>
  <c r="H30" i="30"/>
  <c r="I30" i="30"/>
  <c r="C30" i="30"/>
  <c r="C29" i="30"/>
  <c r="M27" i="30"/>
  <c r="L27" i="30"/>
  <c r="K27" i="30"/>
  <c r="J27" i="30"/>
  <c r="D27" i="30"/>
  <c r="E27" i="30"/>
  <c r="F27" i="30"/>
  <c r="G27" i="30"/>
  <c r="H27" i="30"/>
  <c r="I27" i="30"/>
  <c r="D28" i="30"/>
  <c r="E28" i="30"/>
  <c r="F28" i="30"/>
  <c r="G28" i="30"/>
  <c r="H28" i="30"/>
  <c r="I28" i="30"/>
  <c r="C28" i="30"/>
  <c r="C27" i="30"/>
  <c r="B19" i="31"/>
  <c r="D19" i="31"/>
  <c r="D18" i="31"/>
  <c r="B18" i="31"/>
  <c r="D25" i="30"/>
  <c r="E25" i="30"/>
  <c r="F25" i="30"/>
  <c r="G25" i="30"/>
  <c r="H25" i="30"/>
  <c r="I25" i="30"/>
  <c r="D26" i="30"/>
  <c r="E26" i="30"/>
  <c r="F26" i="30"/>
  <c r="G26" i="30"/>
  <c r="H26" i="30"/>
  <c r="I26" i="30"/>
  <c r="C26" i="30"/>
  <c r="C25" i="30"/>
  <c r="J25" i="30"/>
  <c r="K25" i="30"/>
  <c r="L25" i="30"/>
  <c r="M25" i="30"/>
  <c r="M23" i="30"/>
  <c r="L23" i="30"/>
  <c r="K23" i="30"/>
  <c r="J23" i="30"/>
  <c r="D23" i="30"/>
  <c r="E23" i="30"/>
  <c r="F23" i="30"/>
  <c r="G23" i="30"/>
  <c r="H23" i="30"/>
  <c r="I23" i="30"/>
  <c r="D24" i="30"/>
  <c r="E24" i="30"/>
  <c r="F24" i="30"/>
  <c r="G24" i="30"/>
  <c r="H24" i="30"/>
  <c r="I24" i="30"/>
  <c r="C24" i="30"/>
  <c r="C23" i="30"/>
  <c r="D17" i="31"/>
  <c r="B17" i="31"/>
  <c r="D16" i="31"/>
  <c r="B16" i="31"/>
  <c r="M21" i="30"/>
  <c r="L21" i="30"/>
  <c r="K21" i="30"/>
  <c r="J21" i="30"/>
  <c r="D21" i="30"/>
  <c r="E21" i="30"/>
  <c r="F21" i="30"/>
  <c r="G21" i="30"/>
  <c r="H21" i="30"/>
  <c r="I21" i="30"/>
  <c r="D22" i="30"/>
  <c r="E22" i="30"/>
  <c r="F22" i="30"/>
  <c r="G22" i="30"/>
  <c r="H22" i="30"/>
  <c r="I22" i="30"/>
  <c r="C22" i="30"/>
  <c r="C21" i="30"/>
  <c r="D15" i="31"/>
  <c r="B15" i="31"/>
  <c r="M19" i="30"/>
  <c r="L19" i="30"/>
  <c r="K19" i="30"/>
  <c r="J19" i="30"/>
  <c r="D19" i="30"/>
  <c r="E19" i="30"/>
  <c r="F19" i="30"/>
  <c r="G19" i="30"/>
  <c r="H19" i="30"/>
  <c r="I19" i="30"/>
  <c r="D20" i="30"/>
  <c r="E20" i="30"/>
  <c r="F20" i="30"/>
  <c r="G20" i="30"/>
  <c r="H20" i="30"/>
  <c r="I20" i="30"/>
  <c r="C20" i="30"/>
  <c r="C19" i="30"/>
  <c r="M17" i="30"/>
  <c r="L17" i="30"/>
  <c r="K17" i="30"/>
  <c r="J17" i="30"/>
  <c r="D17" i="30"/>
  <c r="E17" i="30"/>
  <c r="F17" i="30"/>
  <c r="G17" i="30"/>
  <c r="H17" i="30"/>
  <c r="I17" i="30"/>
  <c r="D18" i="30"/>
  <c r="E18" i="30"/>
  <c r="F18" i="30"/>
  <c r="G18" i="30"/>
  <c r="H18" i="30"/>
  <c r="I18" i="30"/>
  <c r="C18" i="30"/>
  <c r="C17" i="30"/>
  <c r="B14" i="31"/>
  <c r="D14" i="31"/>
  <c r="D13" i="31"/>
  <c r="B13" i="31"/>
  <c r="M15" i="30"/>
  <c r="L15" i="30"/>
  <c r="K15" i="30"/>
  <c r="J15" i="30"/>
  <c r="D15" i="30"/>
  <c r="E15" i="30"/>
  <c r="F15" i="30"/>
  <c r="G15" i="30"/>
  <c r="H15" i="30"/>
  <c r="I15" i="30"/>
  <c r="D16" i="30"/>
  <c r="E16" i="30"/>
  <c r="F16" i="30"/>
  <c r="G16" i="30"/>
  <c r="H16" i="30"/>
  <c r="I16" i="30"/>
  <c r="C16" i="30"/>
  <c r="C15" i="30"/>
  <c r="D12" i="31"/>
  <c r="B12" i="31"/>
  <c r="M13" i="30"/>
  <c r="L13" i="30"/>
  <c r="K13" i="30"/>
  <c r="J13" i="30"/>
  <c r="D13" i="30"/>
  <c r="E13" i="30"/>
  <c r="F13" i="30"/>
  <c r="G13" i="30"/>
  <c r="H13" i="30"/>
  <c r="I13" i="30"/>
  <c r="D14" i="30"/>
  <c r="E14" i="30"/>
  <c r="F14" i="30"/>
  <c r="G14" i="30"/>
  <c r="H14" i="30"/>
  <c r="I14" i="30"/>
  <c r="C14" i="30"/>
  <c r="C13" i="30"/>
  <c r="D11" i="31"/>
  <c r="B11" i="31"/>
  <c r="M11" i="30"/>
  <c r="L11" i="30"/>
  <c r="K11" i="30"/>
  <c r="J11" i="30"/>
  <c r="D11" i="30"/>
  <c r="E11" i="30"/>
  <c r="F11" i="30"/>
  <c r="G11" i="30"/>
  <c r="H11" i="30"/>
  <c r="I11" i="30"/>
  <c r="D12" i="30"/>
  <c r="E12" i="30"/>
  <c r="F12" i="30"/>
  <c r="G12" i="30"/>
  <c r="H12" i="30"/>
  <c r="I12" i="30"/>
  <c r="C12" i="30"/>
  <c r="C11" i="30"/>
  <c r="M9" i="30"/>
  <c r="L9" i="30"/>
  <c r="K9" i="30"/>
  <c r="J9" i="30"/>
  <c r="I9" i="30"/>
  <c r="H9" i="30"/>
  <c r="G9" i="30"/>
  <c r="F9" i="30"/>
  <c r="E9" i="30"/>
  <c r="D9" i="30"/>
  <c r="C10" i="30"/>
  <c r="C9" i="30"/>
  <c r="D9" i="31"/>
  <c r="B9" i="31"/>
  <c r="M7" i="30"/>
  <c r="L7" i="30"/>
  <c r="K7" i="30"/>
  <c r="J7" i="30"/>
  <c r="D8" i="30"/>
  <c r="E8" i="30"/>
  <c r="F8" i="30"/>
  <c r="G8" i="30"/>
  <c r="H8" i="30"/>
  <c r="I8" i="30"/>
  <c r="D7" i="30"/>
  <c r="E7" i="30"/>
  <c r="F7" i="30"/>
  <c r="G7" i="30"/>
  <c r="H7" i="30"/>
  <c r="I7" i="30"/>
  <c r="C8" i="30"/>
  <c r="C7" i="30"/>
  <c r="A66" i="31"/>
  <c r="A65" i="31"/>
  <c r="D56" i="31"/>
  <c r="A56" i="31"/>
  <c r="A55" i="31"/>
  <c r="B53" i="31"/>
  <c r="G96" i="30"/>
  <c r="H96" i="30"/>
  <c r="G95" i="30"/>
  <c r="I95" i="30"/>
  <c r="D95" i="30"/>
  <c r="J95" i="30"/>
  <c r="C95" i="30"/>
  <c r="C6" i="30"/>
  <c r="D6" i="30"/>
  <c r="E6" i="30"/>
  <c r="F6" i="30"/>
  <c r="G6" i="30"/>
  <c r="H6" i="30"/>
  <c r="I6" i="30"/>
  <c r="J6" i="30"/>
  <c r="K6" i="30"/>
  <c r="L6" i="30"/>
  <c r="M6" i="30"/>
  <c r="H95" i="30"/>
  <c r="M95" i="30"/>
  <c r="D96" i="30"/>
  <c r="K95" i="30"/>
</calcChain>
</file>

<file path=xl/sharedStrings.xml><?xml version="1.0" encoding="utf-8"?>
<sst xmlns="http://schemas.openxmlformats.org/spreadsheetml/2006/main" count="208" uniqueCount="74">
  <si>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</si>
  <si>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</si>
  <si>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</si>
  <si>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</si>
  <si>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</si>
  <si>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</si>
  <si>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</si>
  <si>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</si>
  <si>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</si>
  <si>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</si>
  <si>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</si>
  <si>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</si>
  <si>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</si>
  <si>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</si>
  <si>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</si>
  <si>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</si>
  <si>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</si>
  <si>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</si>
  <si>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</si>
  <si>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</si>
  <si>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</si>
  <si>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</si>
  <si>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</si>
  <si>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</si>
  <si>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</si>
  <si>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</si>
  <si>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</si>
  <si>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</si>
  <si>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</si>
  <si>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</si>
  <si>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</si>
  <si>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</si>
  <si>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</si>
  <si>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</si>
  <si>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</si>
  <si>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</si>
  <si>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</si>
  <si>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</si>
  <si>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</si>
  <si>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</si>
  <si>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</si>
  <si>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</si>
  <si>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</si>
  <si>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</si>
  <si>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</si>
  <si>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</si>
  <si>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</si>
  <si>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</si>
  <si>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</si>
  <si>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</si>
  <si>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</si>
  <si>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</si>
  <si>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</si>
  <si>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</si>
  <si>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</si>
  <si>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</si>
  <si>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</si>
  <si>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</si>
  <si>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</si>
  <si>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</si>
  <si>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</si>
  <si>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</si>
  <si>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</si>
  <si>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</si>
  <si>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</si>
  <si>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</si>
  <si>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</si>
  <si>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 xml:space="preserve">Руководитель региональной энергетической комиссии - </t>
  </si>
  <si>
    <t>департамента цен и тарифов Краснодарского края</t>
  </si>
  <si>
    <t>С.Н. Милованов</t>
  </si>
  <si>
    <t>А.В. Власов</t>
  </si>
  <si>
    <t>262-31-86</t>
  </si>
  <si>
    <t>Уровни средних рыночных цен предложений на отдельные виды недвижимости по Краснодарскому краю по состоянию на 1 февраля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</si>
  <si>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февраля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</si>
</sst>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24" fillId="24" borderId="0" xfId="0" applyFont="1" applyFill="1" applyAlignment="1">
      <alignment vertical="center" wrapText="1"/>
    </xf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34" fillId="0" borderId="14" xfId="0" applyNumberFormat="1" applyFont="1" applyBorder="1" applyAlignment="1">
      <alignment horizontal="center"/>
    </xf>
    <xf numFmtId="172" fontId="34" fillId="0" borderId="15" xfId="0" applyNumberFormat="1" applyFont="1" applyBorder="1" applyAlignment="1">
      <alignment horizontal="center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0;&#1073;&#1080;&#1085;&#1089;&#1082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3;&#1091;&#1083;&#1100;&#1082;&#1077;&#1074;&#1080;&#1095;&#1089;&#1082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4;&#1080;&#1085;&#1089;&#1082;&#1086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5;&#1081;&#1089;&#1082;&#1080;&#108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72;&#1074;&#1082;&#1072;&#1079;&#1089;&#1082;&#1080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72;&#1083;&#1080;&#1085;&#1080;&#1085;&#1089;&#1082;&#1080;&#108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86;&#1088;&#1077;&#1085;&#1086;&#1074;&#1089;&#1082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88;&#1072;&#1089;&#1085;&#1086;&#1072;&#1088;&#1084;&#1077;&#1081;&#1089;&#1082;&#1080;&#108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88;&#1072;&#1089;&#1085;&#1086;&#1076;&#1072;&#108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88;&#1099;&#1083;&#1086;&#1074;&#1089;&#1082;&#1080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88;&#1099;&#1084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0;&#1085;&#1072;&#1087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91;&#1088;&#1075;&#1072;&#1085;&#1080;&#1085;&#1089;&#1082;&#1080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91;&#1097;&#1077;&#1074;&#1089;&#1082;&#1080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1;&#1072;&#1073;&#1080;&#1085;&#1089;&#1082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1;&#1077;&#1085;&#1080;&#1085;&#1075;&#1088;&#1072;&#1076;&#1089;&#1082;&#1080;&#108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2;&#1086;&#1089;&#1090;&#1086;&#1074;&#1089;&#1082;&#1080;&#108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3;&#1086;&#1074;&#1086;&#1082;&#1091;&#1073;&#1072;&#1085;&#1089;&#1082;&#1080;&#108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3;&#1086;&#1074;&#1086;&#1087;&#1086;&#1082;&#1088;&#1086;&#1074;&#1089;&#1082;&#1080;&#108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3;&#1086;&#1074;&#1086;&#1088;&#1086;&#1089;&#1089;&#1080;&#1081;&#1089;&#108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4;&#1090;&#1088;&#1072;&#1076;&#1085;&#1077;&#1085;&#1089;&#1082;&#1080;&#108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5;&#1072;&#1074;&#1083;&#1086;&#1074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0;&#1088;&#1084;&#1072;&#1074;&#1080;&#1088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5;&#1088;&#1080;&#1084;&#1086;&#1088;&#1089;&#1082;&#1086;-&#1040;&#1093;&#1090;&#1072;&#1088;&#1089;&#1082;&#1080;&#108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7;&#1077;&#1074;&#1077;&#1088;&#1089;&#1082;&#1080;&#108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7;&#1083;&#1072;&#1074;&#1103;&#1085;&#1089;&#1082;&#1080;&#108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7;&#1086;&#1095;&#108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7;&#1090;&#1072;&#1088;&#1086;&#1084;&#1080;&#1085;&#1089;&#1082;&#1080;&#108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8;&#1073;&#1080;&#1083;&#1080;&#1089;&#1089;&#1082;&#1080;&#1081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8;&#1077;&#1084;&#1088;&#1102;&#1082;&#1089;&#1082;&#1080;&#108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8;&#1080;&#1084;&#1072;&#1096;&#1077;&#1074;&#1089;&#1082;&#1080;&#108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8;&#1080;&#1093;&#1086;&#1088;&#1077;&#1094;&#1082;&#1080;&#108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8;&#1091;&#1072;&#1087;&#1089;&#1080;&#1085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1;&#1077;&#1083;&#1086;&#1075;&#1083;&#1080;&#1085;&#1089;&#1082;&#1080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9;&#1089;&#1087;&#1077;&#1085;&#1089;&#1082;&#1080;&#108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9;&#1089;&#1090;&#1100;-&#1051;&#1072;&#1073;&#1080;&#1085;&#1089;&#1082;&#1080;&#108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65;&#1077;&#1088;&#1073;&#1080;&#1085;&#1086;&#1074;&#1089;&#1082;&#1080;&#108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0;&#1087;&#1096;&#1077;&#1088;&#1086;&#1085;&#1089;&#1082;&#1080;&#108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50;&#1072;&#1085;&#1077;&#1074;&#1089;&#1082;&#1086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1;&#1077;&#1083;&#1086;&#1088;&#1077;&#1095;&#1077;&#1085;&#1089;&#1082;&#1080;&#108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1;&#1088;&#1102;&#1093;&#1086;&#1074;&#1077;&#1094;&#1082;&#1080;&#108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2;&#1099;&#1089;&#1077;&#1083;&#1082;&#1086;&#1074;&#1089;&#1082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3;&#1077;&#1083;&#1077;&#1085;&#1076;&#1078;&#108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3;&#1048;&#1058;&#1054;&#1056;&#1048;&#1053;&#1043;%20&#1085;&#1072;%20&#1085;&#1077;&#1076;&#1074;&#1080;&#1078;&#1080;&#1084;&#1086;&#1089;&#1090;&#1100;/&#1054;&#1090;&#1095;&#1077;&#1090;&#1099;%20&#1088;&#1072;&#1081;&#1086;&#1085;&#1086;&#1074;/2018/01.02.2018/&#1043;&#1086;&#1088;&#1103;&#1095;&#1080;&#1081;%20&#1050;&#1083;&#1102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30.5</v>
          </cell>
          <cell r="C10" t="str">
            <v>-</v>
          </cell>
          <cell r="D10">
            <v>31</v>
          </cell>
          <cell r="E10">
            <v>24.3</v>
          </cell>
          <cell r="F10">
            <v>30.1</v>
          </cell>
          <cell r="G10">
            <v>34.5</v>
          </cell>
          <cell r="H10" t="str">
            <v>-</v>
          </cell>
          <cell r="I10">
            <v>24.39</v>
          </cell>
          <cell r="J10">
            <v>11.82</v>
          </cell>
          <cell r="K10">
            <v>4.0999999999999996</v>
          </cell>
          <cell r="L10" t="str">
            <v>-</v>
          </cell>
        </row>
        <row r="11">
          <cell r="B11">
            <v>23.8</v>
          </cell>
          <cell r="C11" t="str">
            <v>-</v>
          </cell>
          <cell r="D11">
            <v>39.450000000000003</v>
          </cell>
          <cell r="E11">
            <v>23.42</v>
          </cell>
          <cell r="F11">
            <v>18.22</v>
          </cell>
          <cell r="G11">
            <v>15.69</v>
          </cell>
          <cell r="H11" t="str">
            <v>-</v>
          </cell>
        </row>
        <row r="17">
          <cell r="D17">
            <v>369.67</v>
          </cell>
          <cell r="H17">
            <v>282.5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недвижимость, транспорт"/>
      <sheetName val="квартиры и комнаты"/>
      <sheetName val="дома"/>
      <sheetName val="дачи, гаражи"/>
      <sheetName val="коммерческая недвижимость"/>
      <sheetName val="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31.991051454138702</v>
          </cell>
          <cell r="J10">
            <v>13.253012048192772</v>
          </cell>
          <cell r="K10">
            <v>4.8863179074446679</v>
          </cell>
          <cell r="L10" t="str">
            <v>-</v>
          </cell>
        </row>
        <row r="11">
          <cell r="B11">
            <v>24.949347659247888</v>
          </cell>
          <cell r="C11" t="str">
            <v>-</v>
          </cell>
          <cell r="D11">
            <v>26.786786786786788</v>
          </cell>
          <cell r="E11">
            <v>24.669073405535499</v>
          </cell>
          <cell r="F11">
            <v>28.572767020612119</v>
          </cell>
          <cell r="G11">
            <v>22.486772486772487</v>
          </cell>
          <cell r="H11" t="str">
            <v>-</v>
          </cell>
        </row>
        <row r="17">
          <cell r="D17">
            <v>421.02252151209973</v>
          </cell>
          <cell r="H17">
            <v>124.47516641065029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34.9</v>
          </cell>
          <cell r="J10">
            <v>27.7</v>
          </cell>
          <cell r="K10">
            <v>14.5</v>
          </cell>
          <cell r="L10" t="str">
            <v>-</v>
          </cell>
        </row>
        <row r="11">
          <cell r="B11">
            <v>40.4</v>
          </cell>
          <cell r="C11">
            <v>28</v>
          </cell>
          <cell r="D11">
            <v>40.549999999999997</v>
          </cell>
          <cell r="E11">
            <v>42.6</v>
          </cell>
          <cell r="F11">
            <v>43.8</v>
          </cell>
          <cell r="G11">
            <v>41.1</v>
          </cell>
          <cell r="H11" t="str">
            <v>-</v>
          </cell>
        </row>
        <row r="17">
          <cell r="D17">
            <v>575</v>
          </cell>
          <cell r="H17">
            <v>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43.2</v>
          </cell>
          <cell r="C10">
            <v>29.8</v>
          </cell>
          <cell r="D10">
            <v>42.1</v>
          </cell>
          <cell r="E10">
            <v>45.9</v>
          </cell>
          <cell r="F10">
            <v>38.5</v>
          </cell>
          <cell r="G10" t="str">
            <v>-</v>
          </cell>
          <cell r="H10" t="str">
            <v>-</v>
          </cell>
          <cell r="I10">
            <v>36.299999999999997</v>
          </cell>
          <cell r="J10">
            <v>16.3</v>
          </cell>
          <cell r="K10">
            <v>13.7</v>
          </cell>
          <cell r="L10">
            <v>33</v>
          </cell>
        </row>
        <row r="11">
          <cell r="B11">
            <v>46.3</v>
          </cell>
          <cell r="C11">
            <v>48.5</v>
          </cell>
          <cell r="D11">
            <v>51.5</v>
          </cell>
          <cell r="E11">
            <v>47</v>
          </cell>
          <cell r="F11">
            <v>44.2</v>
          </cell>
          <cell r="G11">
            <v>33.700000000000003</v>
          </cell>
          <cell r="H11">
            <v>44</v>
          </cell>
        </row>
        <row r="17">
          <cell r="D17">
            <v>437</v>
          </cell>
          <cell r="H17">
            <v>273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27.8</v>
          </cell>
          <cell r="J10">
            <v>8.6</v>
          </cell>
          <cell r="K10">
            <v>12.6</v>
          </cell>
          <cell r="L10" t="str">
            <v>-</v>
          </cell>
        </row>
        <row r="11">
          <cell r="B11">
            <v>31.3</v>
          </cell>
          <cell r="C11">
            <v>36.200000000000003</v>
          </cell>
          <cell r="D11">
            <v>33.1</v>
          </cell>
          <cell r="E11">
            <v>32.299999999999997</v>
          </cell>
          <cell r="F11">
            <v>31.6</v>
          </cell>
          <cell r="G11">
            <v>29.5</v>
          </cell>
          <cell r="H11">
            <v>24.1</v>
          </cell>
        </row>
        <row r="17">
          <cell r="D17">
            <v>628.5</v>
          </cell>
          <cell r="H17">
            <v>144.80000000000001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29.4</v>
          </cell>
          <cell r="C10" t="str">
            <v>-</v>
          </cell>
          <cell r="D10">
            <v>29.4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25.6</v>
          </cell>
          <cell r="J10">
            <v>12.2</v>
          </cell>
          <cell r="K10">
            <v>6.5</v>
          </cell>
          <cell r="L10" t="str">
            <v>-</v>
          </cell>
        </row>
        <row r="11">
          <cell r="B11">
            <v>27.9</v>
          </cell>
          <cell r="C11" t="str">
            <v>-</v>
          </cell>
          <cell r="D11">
            <v>30.9</v>
          </cell>
          <cell r="E11">
            <v>28.6</v>
          </cell>
          <cell r="F11">
            <v>27.7</v>
          </cell>
          <cell r="G11">
            <v>24.1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25.4</v>
          </cell>
          <cell r="J10">
            <v>21.3</v>
          </cell>
          <cell r="K10">
            <v>10.6</v>
          </cell>
          <cell r="L10" t="str">
            <v>-</v>
          </cell>
        </row>
        <row r="11">
          <cell r="B11">
            <v>34.799999999999997</v>
          </cell>
          <cell r="C11" t="str">
            <v>-</v>
          </cell>
          <cell r="D11">
            <v>38.6</v>
          </cell>
          <cell r="E11">
            <v>34.700000000000003</v>
          </cell>
          <cell r="F11">
            <v>33.799999999999997</v>
          </cell>
          <cell r="G11">
            <v>31.6</v>
          </cell>
          <cell r="H11">
            <v>14</v>
          </cell>
        </row>
        <row r="17">
          <cell r="D17">
            <v>500</v>
          </cell>
          <cell r="H17">
            <v>379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 xml:space="preserve"> -</v>
          </cell>
          <cell r="C10" t="str">
            <v xml:space="preserve"> -</v>
          </cell>
          <cell r="D10" t="str">
            <v xml:space="preserve"> -</v>
          </cell>
          <cell r="E10" t="str">
            <v xml:space="preserve"> -</v>
          </cell>
          <cell r="F10" t="str">
            <v xml:space="preserve"> -</v>
          </cell>
          <cell r="G10" t="str">
            <v xml:space="preserve"> -</v>
          </cell>
          <cell r="H10" t="str">
            <v xml:space="preserve"> -</v>
          </cell>
          <cell r="I10">
            <v>41.6</v>
          </cell>
          <cell r="J10">
            <v>25.3</v>
          </cell>
          <cell r="K10" t="str">
            <v xml:space="preserve"> -</v>
          </cell>
          <cell r="L10" t="str">
            <v xml:space="preserve"> -</v>
          </cell>
        </row>
        <row r="11">
          <cell r="B11">
            <v>31.1</v>
          </cell>
          <cell r="C11" t="str">
            <v xml:space="preserve"> -</v>
          </cell>
          <cell r="D11">
            <v>24.7</v>
          </cell>
          <cell r="E11">
            <v>32.299999999999997</v>
          </cell>
          <cell r="F11">
            <v>30.6</v>
          </cell>
          <cell r="G11">
            <v>35.700000000000003</v>
          </cell>
          <cell r="H11">
            <v>32.200000000000003</v>
          </cell>
        </row>
        <row r="17">
          <cell r="D17">
            <v>351.2</v>
          </cell>
          <cell r="H17">
            <v>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46.5</v>
          </cell>
          <cell r="C10">
            <v>47.7</v>
          </cell>
          <cell r="D10">
            <v>46.3</v>
          </cell>
          <cell r="E10">
            <v>45.5</v>
          </cell>
          <cell r="F10">
            <v>45.2</v>
          </cell>
          <cell r="G10">
            <v>51.1</v>
          </cell>
          <cell r="H10" t="str">
            <v>-</v>
          </cell>
          <cell r="I10">
            <v>54.6</v>
          </cell>
          <cell r="J10">
            <v>27.6</v>
          </cell>
          <cell r="K10">
            <v>20.3</v>
          </cell>
          <cell r="L10">
            <v>56.2</v>
          </cell>
        </row>
        <row r="11">
          <cell r="B11">
            <v>51.8</v>
          </cell>
          <cell r="C11">
            <v>50.3</v>
          </cell>
          <cell r="D11">
            <v>53.7</v>
          </cell>
          <cell r="E11">
            <v>51.2</v>
          </cell>
          <cell r="F11">
            <v>49.7</v>
          </cell>
          <cell r="G11">
            <v>54.1</v>
          </cell>
          <cell r="H11">
            <v>49.3</v>
          </cell>
        </row>
        <row r="17">
          <cell r="D17">
            <v>710</v>
          </cell>
          <cell r="H17">
            <v>310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23.81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24.4</v>
          </cell>
          <cell r="C11" t="str">
            <v>-</v>
          </cell>
          <cell r="D11">
            <v>26.89</v>
          </cell>
          <cell r="E11">
            <v>22.68</v>
          </cell>
          <cell r="F11">
            <v>22.57</v>
          </cell>
          <cell r="G11" t="str">
            <v>-</v>
          </cell>
          <cell r="H11" t="str">
            <v>-</v>
          </cell>
        </row>
        <row r="17">
          <cell r="D17">
            <v>350</v>
          </cell>
          <cell r="H17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37.6</v>
          </cell>
          <cell r="J10">
            <v>15.2</v>
          </cell>
          <cell r="K10">
            <v>5.56</v>
          </cell>
          <cell r="L10">
            <v>34.6</v>
          </cell>
        </row>
        <row r="11">
          <cell r="B11">
            <v>40.78</v>
          </cell>
          <cell r="C11" t="str">
            <v xml:space="preserve">        -</v>
          </cell>
          <cell r="D11">
            <v>42.69</v>
          </cell>
          <cell r="E11">
            <v>41.87</v>
          </cell>
          <cell r="F11">
            <v>39.92</v>
          </cell>
          <cell r="G11">
            <v>39.869999999999997</v>
          </cell>
          <cell r="H11">
            <v>36.4</v>
          </cell>
        </row>
        <row r="17">
          <cell r="D17">
            <v>490</v>
          </cell>
          <cell r="H17">
            <v>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4">
          <cell r="B14">
            <v>42.540727068453577</v>
          </cell>
          <cell r="D14">
            <v>41.160173160173159</v>
          </cell>
          <cell r="F14">
            <v>40.811667723525687</v>
          </cell>
          <cell r="H14">
            <v>41.396508728179555</v>
          </cell>
          <cell r="J14">
            <v>42.22092001171989</v>
          </cell>
          <cell r="L14">
            <v>44.629156010230176</v>
          </cell>
          <cell r="M14" t="str">
            <v>-</v>
          </cell>
        </row>
        <row r="15">
          <cell r="O15">
            <v>61.612903225806448</v>
          </cell>
          <cell r="Q15">
            <v>46.153846153846153</v>
          </cell>
          <cell r="S15">
            <v>25.916666666666668</v>
          </cell>
          <cell r="T15" t="str">
            <v>-</v>
          </cell>
        </row>
        <row r="19">
          <cell r="B19">
            <v>52.090454904023133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24</v>
          </cell>
          <cell r="J10" t="str">
            <v>-</v>
          </cell>
          <cell r="K10" t="str">
            <v>-</v>
          </cell>
          <cell r="L10">
            <v>37.5</v>
          </cell>
        </row>
        <row r="11">
          <cell r="B11">
            <v>27.2</v>
          </cell>
          <cell r="C11" t="str">
            <v>-</v>
          </cell>
          <cell r="D11">
            <v>38.5</v>
          </cell>
          <cell r="E11">
            <v>24</v>
          </cell>
          <cell r="F11">
            <v>29</v>
          </cell>
          <cell r="G11">
            <v>21</v>
          </cell>
          <cell r="H11" t="str">
            <v>-</v>
          </cell>
        </row>
        <row r="17">
          <cell r="D17">
            <v>371</v>
          </cell>
          <cell r="H17" t="str">
            <v>-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28.47</v>
          </cell>
          <cell r="J10">
            <v>13.85</v>
          </cell>
          <cell r="K10">
            <v>4.24</v>
          </cell>
          <cell r="L10" t="str">
            <v>-</v>
          </cell>
        </row>
        <row r="11">
          <cell r="B11">
            <v>39.799999999999997</v>
          </cell>
          <cell r="C11" t="str">
            <v>-</v>
          </cell>
          <cell r="D11">
            <v>42.56</v>
          </cell>
          <cell r="E11">
            <v>39.31</v>
          </cell>
          <cell r="F11">
            <v>39.14</v>
          </cell>
          <cell r="G11" t="str">
            <v>-</v>
          </cell>
          <cell r="H11" t="str">
            <v>-</v>
          </cell>
        </row>
        <row r="17">
          <cell r="D17">
            <v>540</v>
          </cell>
          <cell r="H17">
            <v>130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9">
          <cell r="B9">
            <v>34.97</v>
          </cell>
          <cell r="C9" t="str">
            <v>-</v>
          </cell>
          <cell r="D9">
            <v>34.97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33.29</v>
          </cell>
          <cell r="J9">
            <v>17.5</v>
          </cell>
          <cell r="K9">
            <v>8.6</v>
          </cell>
          <cell r="L9" t="str">
            <v>-</v>
          </cell>
        </row>
        <row r="10">
          <cell r="B10">
            <v>33.72</v>
          </cell>
          <cell r="C10" t="str">
            <v>-</v>
          </cell>
          <cell r="D10">
            <v>34.61</v>
          </cell>
          <cell r="E10">
            <v>33.950000000000003</v>
          </cell>
          <cell r="F10">
            <v>33.69</v>
          </cell>
          <cell r="G10">
            <v>33.21</v>
          </cell>
          <cell r="H10" t="str">
            <v>-</v>
          </cell>
        </row>
        <row r="16">
          <cell r="D16">
            <v>1100</v>
          </cell>
          <cell r="H16">
            <v>350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29.09</v>
          </cell>
          <cell r="J10">
            <v>13.15</v>
          </cell>
          <cell r="K10">
            <v>10.7</v>
          </cell>
          <cell r="L10" t="str">
            <v>-</v>
          </cell>
        </row>
        <row r="11">
          <cell r="B11">
            <v>30.06</v>
          </cell>
          <cell r="C11" t="str">
            <v>-</v>
          </cell>
          <cell r="D11">
            <v>24.4</v>
          </cell>
          <cell r="E11">
            <v>31.18</v>
          </cell>
          <cell r="F11">
            <v>32</v>
          </cell>
          <cell r="G11">
            <v>38.75</v>
          </cell>
          <cell r="H11" t="str">
            <v>-</v>
          </cell>
        </row>
        <row r="17">
          <cell r="D17">
            <v>770</v>
          </cell>
          <cell r="H17">
            <v>410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28.07</v>
          </cell>
          <cell r="J10">
            <v>18.54</v>
          </cell>
          <cell r="K10">
            <v>11.92</v>
          </cell>
          <cell r="L10">
            <v>22.8</v>
          </cell>
        </row>
        <row r="11">
          <cell r="B11">
            <v>23.734999999999999</v>
          </cell>
          <cell r="C11">
            <v>28.1</v>
          </cell>
          <cell r="D11">
            <v>25.88</v>
          </cell>
          <cell r="E11">
            <v>21.6</v>
          </cell>
          <cell r="F11">
            <v>26.89</v>
          </cell>
          <cell r="G11">
            <v>20.74</v>
          </cell>
          <cell r="H11" t="str">
            <v>-</v>
          </cell>
        </row>
        <row r="17">
          <cell r="D17">
            <v>139</v>
          </cell>
          <cell r="H17" t="str">
            <v>-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27.6</v>
          </cell>
          <cell r="J10">
            <v>15.7</v>
          </cell>
          <cell r="K10">
            <v>8.4</v>
          </cell>
          <cell r="L10" t="str">
            <v>-</v>
          </cell>
        </row>
        <row r="11">
          <cell r="B11">
            <v>24.63</v>
          </cell>
          <cell r="C11" t="str">
            <v>-</v>
          </cell>
          <cell r="D11">
            <v>24.1</v>
          </cell>
          <cell r="E11">
            <v>22.08</v>
          </cell>
          <cell r="F11">
            <v>27.12</v>
          </cell>
          <cell r="G11" t="str">
            <v>-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21.94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24.81</v>
          </cell>
          <cell r="C11" t="str">
            <v>-</v>
          </cell>
          <cell r="D11">
            <v>29.41</v>
          </cell>
          <cell r="E11">
            <v>19.489999999999998</v>
          </cell>
          <cell r="F11">
            <v>25.03</v>
          </cell>
          <cell r="G11" t="str">
            <v>-</v>
          </cell>
          <cell r="H11" t="str">
            <v>-</v>
          </cell>
        </row>
        <row r="17">
          <cell r="D17" t="str">
            <v>-</v>
          </cell>
          <cell r="H17" t="str">
            <v>-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42.24</v>
          </cell>
          <cell r="C10">
            <v>41.32</v>
          </cell>
          <cell r="D10">
            <v>43.32</v>
          </cell>
          <cell r="E10">
            <v>42.94</v>
          </cell>
          <cell r="F10">
            <v>41.25</v>
          </cell>
          <cell r="G10">
            <v>42.03</v>
          </cell>
          <cell r="H10" t="str">
            <v>-</v>
          </cell>
          <cell r="I10">
            <v>36.119999999999997</v>
          </cell>
          <cell r="J10">
            <v>28.71</v>
          </cell>
          <cell r="K10">
            <v>15.84</v>
          </cell>
          <cell r="L10">
            <v>28.98</v>
          </cell>
        </row>
        <row r="11">
          <cell r="B11">
            <v>49.91</v>
          </cell>
          <cell r="C11">
            <v>49.78</v>
          </cell>
          <cell r="D11">
            <v>50.87</v>
          </cell>
          <cell r="E11">
            <v>50.71</v>
          </cell>
          <cell r="F11">
            <v>50.5</v>
          </cell>
          <cell r="G11">
            <v>50.4</v>
          </cell>
          <cell r="H11">
            <v>49.69</v>
          </cell>
        </row>
        <row r="17">
          <cell r="D17">
            <v>920</v>
          </cell>
          <cell r="H17">
            <v>364.2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15.3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28</v>
          </cell>
          <cell r="C11" t="str">
            <v>-</v>
          </cell>
          <cell r="D11">
            <v>25</v>
          </cell>
          <cell r="E11">
            <v>31</v>
          </cell>
          <cell r="F11">
            <v>41</v>
          </cell>
          <cell r="G11">
            <v>25</v>
          </cell>
          <cell r="H11" t="str">
            <v>-</v>
          </cell>
        </row>
        <row r="17">
          <cell r="D17">
            <v>1000</v>
          </cell>
          <cell r="H17" t="str">
            <v>-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31.3</v>
          </cell>
          <cell r="C10" t="str">
            <v>-</v>
          </cell>
          <cell r="D10">
            <v>31.3</v>
          </cell>
          <cell r="E10">
            <v>31.3</v>
          </cell>
          <cell r="F10">
            <v>31.3</v>
          </cell>
          <cell r="G10">
            <v>31.3</v>
          </cell>
          <cell r="H10" t="str">
            <v>-</v>
          </cell>
          <cell r="I10">
            <v>31</v>
          </cell>
          <cell r="J10">
            <v>15</v>
          </cell>
          <cell r="K10" t="str">
            <v>-</v>
          </cell>
          <cell r="L10" t="str">
            <v>-</v>
          </cell>
        </row>
        <row r="11">
          <cell r="B11">
            <v>30.9</v>
          </cell>
          <cell r="C11" t="str">
            <v>-</v>
          </cell>
          <cell r="D11">
            <v>33.4</v>
          </cell>
          <cell r="E11">
            <v>29.8</v>
          </cell>
          <cell r="F11">
            <v>29.9</v>
          </cell>
          <cell r="G11">
            <v>24.6</v>
          </cell>
          <cell r="H11" t="str">
            <v>-</v>
          </cell>
        </row>
        <row r="17">
          <cell r="D17">
            <v>230.2</v>
          </cell>
          <cell r="H17">
            <v>124.5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33.08</v>
          </cell>
          <cell r="J10">
            <v>18.61</v>
          </cell>
          <cell r="K10">
            <v>9.85</v>
          </cell>
          <cell r="L10" t="str">
            <v>-</v>
          </cell>
        </row>
        <row r="11">
          <cell r="B11">
            <v>33.585000000000001</v>
          </cell>
          <cell r="C11">
            <v>34.96</v>
          </cell>
          <cell r="D11">
            <v>36.536999999999999</v>
          </cell>
          <cell r="E11">
            <v>34.253</v>
          </cell>
          <cell r="F11">
            <v>32.615000000000002</v>
          </cell>
          <cell r="G11">
            <v>29.2</v>
          </cell>
          <cell r="H11">
            <v>24.33</v>
          </cell>
        </row>
        <row r="17">
          <cell r="D17">
            <v>442</v>
          </cell>
          <cell r="H17">
            <v>121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35.700000000000003</v>
          </cell>
          <cell r="C10" t="str">
            <v>-</v>
          </cell>
          <cell r="D10">
            <v>40.5</v>
          </cell>
          <cell r="E10">
            <v>35.200000000000003</v>
          </cell>
          <cell r="F10">
            <v>31.4</v>
          </cell>
          <cell r="G10" t="str">
            <v>-</v>
          </cell>
          <cell r="H10" t="str">
            <v>-</v>
          </cell>
          <cell r="I10">
            <v>42.4</v>
          </cell>
          <cell r="J10">
            <v>25.3</v>
          </cell>
          <cell r="K10">
            <v>8.1</v>
          </cell>
          <cell r="L10" t="str">
            <v>-</v>
          </cell>
        </row>
        <row r="11">
          <cell r="B11">
            <v>40.700000000000003</v>
          </cell>
          <cell r="C11">
            <v>50.3</v>
          </cell>
          <cell r="D11">
            <v>46.9</v>
          </cell>
          <cell r="E11">
            <v>39.6</v>
          </cell>
          <cell r="F11">
            <v>43</v>
          </cell>
          <cell r="G11">
            <v>36.6</v>
          </cell>
          <cell r="H11" t="str">
            <v>-</v>
          </cell>
        </row>
        <row r="17">
          <cell r="D17">
            <v>410</v>
          </cell>
          <cell r="H17">
            <v>142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35.299999999999997</v>
          </cell>
          <cell r="J10">
            <v>22.4</v>
          </cell>
          <cell r="K10" t="str">
            <v>-</v>
          </cell>
          <cell r="L10" t="str">
            <v>-</v>
          </cell>
        </row>
        <row r="11">
          <cell r="B11">
            <v>34.200000000000003</v>
          </cell>
          <cell r="C11" t="str">
            <v>-</v>
          </cell>
          <cell r="D11">
            <v>39.799999999999997</v>
          </cell>
          <cell r="E11">
            <v>33.1</v>
          </cell>
          <cell r="F11">
            <v>36.799999999999997</v>
          </cell>
          <cell r="G11" t="str">
            <v>-</v>
          </cell>
          <cell r="H11" t="str">
            <v>-</v>
          </cell>
        </row>
        <row r="17">
          <cell r="D17">
            <v>380.9</v>
          </cell>
          <cell r="H17">
            <v>152.9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40.159999999999997</v>
          </cell>
          <cell r="C10">
            <v>47.5</v>
          </cell>
          <cell r="D10">
            <v>36.99</v>
          </cell>
          <cell r="E10">
            <v>42.15</v>
          </cell>
          <cell r="F10">
            <v>39.6</v>
          </cell>
          <cell r="G10" t="str">
            <v>-</v>
          </cell>
          <cell r="H10" t="str">
            <v>-</v>
          </cell>
          <cell r="I10">
            <v>35.6</v>
          </cell>
          <cell r="J10">
            <v>13.63</v>
          </cell>
          <cell r="K10">
            <v>8</v>
          </cell>
          <cell r="L10">
            <v>25</v>
          </cell>
        </row>
        <row r="11">
          <cell r="B11">
            <v>36.299999999999997</v>
          </cell>
          <cell r="C11">
            <v>45.41</v>
          </cell>
          <cell r="D11">
            <v>41.5</v>
          </cell>
          <cell r="E11">
            <v>39.799999999999997</v>
          </cell>
          <cell r="F11">
            <v>32.700000000000003</v>
          </cell>
          <cell r="G11">
            <v>33.6</v>
          </cell>
          <cell r="H11" t="str">
            <v>-</v>
          </cell>
        </row>
        <row r="17">
          <cell r="D17">
            <v>337</v>
          </cell>
          <cell r="H17">
            <v>230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84.88</v>
          </cell>
          <cell r="C10">
            <v>76.5</v>
          </cell>
          <cell r="D10">
            <v>70.42</v>
          </cell>
          <cell r="E10">
            <v>76.41</v>
          </cell>
          <cell r="F10">
            <v>79.05</v>
          </cell>
          <cell r="G10">
            <v>94.06</v>
          </cell>
          <cell r="H10">
            <v>57.22</v>
          </cell>
          <cell r="I10">
            <v>88</v>
          </cell>
          <cell r="J10">
            <v>55.5</v>
          </cell>
          <cell r="K10">
            <v>44</v>
          </cell>
          <cell r="L10">
            <v>89</v>
          </cell>
        </row>
        <row r="11">
          <cell r="B11">
            <v>107.84</v>
          </cell>
          <cell r="C11">
            <v>100.02</v>
          </cell>
          <cell r="D11">
            <v>84.59</v>
          </cell>
          <cell r="E11">
            <v>99.61</v>
          </cell>
          <cell r="F11">
            <v>101.54</v>
          </cell>
          <cell r="G11">
            <v>118.34</v>
          </cell>
          <cell r="H11">
            <v>78.400000000000006</v>
          </cell>
        </row>
        <row r="17">
          <cell r="D17">
            <v>950</v>
          </cell>
          <cell r="H17">
            <v>510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36.799999999999997</v>
          </cell>
          <cell r="C10" t="str">
            <v>-</v>
          </cell>
          <cell r="D10">
            <v>36.799999999999997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34.799999999999997</v>
          </cell>
          <cell r="J10">
            <v>11.8</v>
          </cell>
          <cell r="K10">
            <v>8.1</v>
          </cell>
          <cell r="L10">
            <v>18.399999999999999</v>
          </cell>
        </row>
        <row r="11">
          <cell r="B11">
            <v>34.5</v>
          </cell>
          <cell r="C11" t="str">
            <v>-</v>
          </cell>
          <cell r="D11">
            <v>36.299999999999997</v>
          </cell>
          <cell r="E11">
            <v>30.3</v>
          </cell>
          <cell r="F11">
            <v>32.700000000000003</v>
          </cell>
          <cell r="G11">
            <v>35.1</v>
          </cell>
          <cell r="H11" t="str">
            <v>-</v>
          </cell>
        </row>
        <row r="17">
          <cell r="D17">
            <v>184.6</v>
          </cell>
          <cell r="H17">
            <v>150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27.5</v>
          </cell>
          <cell r="J10">
            <v>9</v>
          </cell>
          <cell r="K10" t="str">
            <v>-</v>
          </cell>
          <cell r="L10" t="str">
            <v>-</v>
          </cell>
        </row>
        <row r="11">
          <cell r="B11">
            <v>32.299999999999997</v>
          </cell>
          <cell r="C11" t="str">
            <v>-</v>
          </cell>
          <cell r="D11">
            <v>37.1</v>
          </cell>
          <cell r="E11">
            <v>37.299999999999997</v>
          </cell>
          <cell r="F11">
            <v>27.6</v>
          </cell>
          <cell r="G11" t="str">
            <v>-</v>
          </cell>
          <cell r="H11" t="str">
            <v>-</v>
          </cell>
        </row>
        <row r="17">
          <cell r="D17">
            <v>250</v>
          </cell>
          <cell r="H17">
            <v>96.5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40.700000000000003</v>
          </cell>
          <cell r="C10" t="str">
            <v>-</v>
          </cell>
          <cell r="D10">
            <v>40.799999999999997</v>
          </cell>
          <cell r="E10">
            <v>42.4</v>
          </cell>
          <cell r="F10">
            <v>40</v>
          </cell>
          <cell r="G10" t="str">
            <v>-</v>
          </cell>
          <cell r="H10" t="str">
            <v>-</v>
          </cell>
          <cell r="I10">
            <v>39</v>
          </cell>
          <cell r="J10">
            <v>27.9</v>
          </cell>
          <cell r="K10">
            <v>14.1</v>
          </cell>
          <cell r="L10" t="str">
            <v>-</v>
          </cell>
        </row>
        <row r="11">
          <cell r="B11">
            <v>43.7</v>
          </cell>
          <cell r="C11" t="str">
            <v>-</v>
          </cell>
          <cell r="D11">
            <v>41.2</v>
          </cell>
          <cell r="E11">
            <v>42.9</v>
          </cell>
          <cell r="F11">
            <v>44</v>
          </cell>
          <cell r="G11">
            <v>45.9</v>
          </cell>
          <cell r="H11" t="str">
            <v>-</v>
          </cell>
        </row>
        <row r="17">
          <cell r="D17">
            <v>453</v>
          </cell>
          <cell r="H17">
            <v>116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9">
          <cell r="B9">
            <v>36.349999999999994</v>
          </cell>
          <cell r="C9" t="str">
            <v>-</v>
          </cell>
          <cell r="D9">
            <v>35.9</v>
          </cell>
          <cell r="E9" t="str">
            <v>-</v>
          </cell>
          <cell r="F9">
            <v>36.799999999999997</v>
          </cell>
          <cell r="G9" t="str">
            <v>-</v>
          </cell>
          <cell r="H9" t="str">
            <v>-</v>
          </cell>
          <cell r="I9">
            <v>28.6</v>
          </cell>
          <cell r="J9">
            <v>19</v>
          </cell>
          <cell r="K9">
            <v>7.3</v>
          </cell>
          <cell r="L9">
            <v>41.8</v>
          </cell>
        </row>
        <row r="10">
          <cell r="B10">
            <v>32.5625</v>
          </cell>
          <cell r="C10" t="str">
            <v>-</v>
          </cell>
          <cell r="D10">
            <v>32.5</v>
          </cell>
          <cell r="E10">
            <v>35.75</v>
          </cell>
          <cell r="F10">
            <v>32.799999999999997</v>
          </cell>
          <cell r="G10">
            <v>29.2</v>
          </cell>
          <cell r="H10" t="str">
            <v>-</v>
          </cell>
        </row>
        <row r="16">
          <cell r="D16">
            <v>260</v>
          </cell>
          <cell r="H16">
            <v>155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31.12</v>
          </cell>
          <cell r="C10" t="str">
            <v>-</v>
          </cell>
          <cell r="D10">
            <v>31.12</v>
          </cell>
          <cell r="E10">
            <v>31.12</v>
          </cell>
          <cell r="F10">
            <v>31.12</v>
          </cell>
          <cell r="G10">
            <v>31.12</v>
          </cell>
          <cell r="H10" t="str">
            <v>-</v>
          </cell>
          <cell r="I10">
            <v>30.52</v>
          </cell>
          <cell r="J10">
            <v>9.1999999999999993</v>
          </cell>
          <cell r="K10">
            <v>8.44</v>
          </cell>
          <cell r="L10">
            <v>24.38</v>
          </cell>
        </row>
        <row r="11">
          <cell r="B11">
            <v>33.76</v>
          </cell>
          <cell r="C11" t="str">
            <v>-</v>
          </cell>
          <cell r="D11">
            <v>37.43</v>
          </cell>
          <cell r="E11">
            <v>34.69</v>
          </cell>
          <cell r="F11">
            <v>32.619999999999997</v>
          </cell>
          <cell r="G11">
            <v>31.46</v>
          </cell>
          <cell r="H11" t="str">
            <v>-</v>
          </cell>
        </row>
        <row r="17">
          <cell r="D17">
            <v>448.2</v>
          </cell>
          <cell r="H17">
            <v>100.12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9">
          <cell r="B9">
            <v>55.97</v>
          </cell>
          <cell r="C9">
            <v>71.36</v>
          </cell>
          <cell r="D9">
            <v>55.87</v>
          </cell>
          <cell r="E9">
            <v>53.55</v>
          </cell>
          <cell r="F9">
            <v>43.32</v>
          </cell>
          <cell r="G9">
            <v>75.45</v>
          </cell>
          <cell r="H9" t="str">
            <v>-</v>
          </cell>
          <cell r="I9">
            <v>50.59</v>
          </cell>
          <cell r="J9">
            <v>22.9</v>
          </cell>
          <cell r="K9">
            <v>34.130000000000003</v>
          </cell>
          <cell r="L9">
            <v>64.72</v>
          </cell>
        </row>
        <row r="10">
          <cell r="B10">
            <v>56.91</v>
          </cell>
          <cell r="C10">
            <v>55.17</v>
          </cell>
          <cell r="D10">
            <v>53.43</v>
          </cell>
          <cell r="E10">
            <v>35.25</v>
          </cell>
          <cell r="F10">
            <v>51.29</v>
          </cell>
          <cell r="G10">
            <v>58.33</v>
          </cell>
          <cell r="H10">
            <v>47.52</v>
          </cell>
        </row>
        <row r="16">
          <cell r="D16">
            <v>644.59</v>
          </cell>
          <cell r="H16">
            <v>454.55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29.1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29.6</v>
          </cell>
          <cell r="C11" t="str">
            <v>-</v>
          </cell>
          <cell r="D11">
            <v>31.2</v>
          </cell>
          <cell r="E11">
            <v>29.8</v>
          </cell>
          <cell r="F11">
            <v>28.5</v>
          </cell>
          <cell r="G11" t="str">
            <v>-</v>
          </cell>
          <cell r="H11" t="str">
            <v>-</v>
          </cell>
        </row>
        <row r="17">
          <cell r="D17">
            <v>483.3</v>
          </cell>
          <cell r="H17" t="str">
            <v>-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25.71</v>
          </cell>
          <cell r="C10" t="str">
            <v>-</v>
          </cell>
          <cell r="D10" t="str">
            <v>-</v>
          </cell>
          <cell r="E10" t="str">
            <v>-</v>
          </cell>
          <cell r="F10">
            <v>25.71</v>
          </cell>
          <cell r="G10" t="str">
            <v>-</v>
          </cell>
          <cell r="H10" t="str">
            <v>-</v>
          </cell>
          <cell r="I10">
            <v>25</v>
          </cell>
          <cell r="J10" t="str">
            <v>-</v>
          </cell>
          <cell r="K10">
            <v>12.5</v>
          </cell>
          <cell r="L10" t="str">
            <v>-</v>
          </cell>
        </row>
        <row r="11">
          <cell r="B11">
            <v>23.26</v>
          </cell>
          <cell r="C11" t="str">
            <v>-</v>
          </cell>
          <cell r="D11">
            <v>25.72</v>
          </cell>
          <cell r="E11">
            <v>25.58</v>
          </cell>
          <cell r="F11">
            <v>21</v>
          </cell>
          <cell r="G11" t="str">
            <v>-</v>
          </cell>
          <cell r="H11" t="str">
            <v>-</v>
          </cell>
        </row>
        <row r="17">
          <cell r="D17">
            <v>375</v>
          </cell>
          <cell r="H17">
            <v>200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38.357999999999997</v>
          </cell>
          <cell r="C10">
            <v>45</v>
          </cell>
          <cell r="D10">
            <v>38.542000000000002</v>
          </cell>
          <cell r="E10">
            <v>40</v>
          </cell>
          <cell r="F10">
            <v>31.102</v>
          </cell>
          <cell r="G10" t="str">
            <v>-</v>
          </cell>
          <cell r="H10" t="str">
            <v>-</v>
          </cell>
          <cell r="I10">
            <v>37.631999999999998</v>
          </cell>
          <cell r="J10">
            <v>15.785</v>
          </cell>
          <cell r="K10" t="str">
            <v>-</v>
          </cell>
          <cell r="L10" t="str">
            <v>-</v>
          </cell>
        </row>
        <row r="11">
          <cell r="B11">
            <v>28.170999999999999</v>
          </cell>
          <cell r="C11" t="str">
            <v>-</v>
          </cell>
          <cell r="D11">
            <v>36.893000000000001</v>
          </cell>
          <cell r="E11">
            <v>34.732999999999997</v>
          </cell>
          <cell r="F11">
            <v>29.352</v>
          </cell>
          <cell r="G11">
            <v>22.71</v>
          </cell>
          <cell r="H11" t="str">
            <v>-</v>
          </cell>
        </row>
        <row r="17">
          <cell r="D17">
            <v>400</v>
          </cell>
          <cell r="H17">
            <v>165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27.63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28.25</v>
          </cell>
          <cell r="C11" t="str">
            <v>-</v>
          </cell>
          <cell r="D11">
            <v>29.18</v>
          </cell>
          <cell r="E11">
            <v>35.15</v>
          </cell>
          <cell r="F11">
            <v>29.24</v>
          </cell>
          <cell r="G11">
            <v>28.18</v>
          </cell>
          <cell r="H11" t="str">
            <v>-</v>
          </cell>
        </row>
        <row r="17">
          <cell r="D17">
            <v>413.54</v>
          </cell>
          <cell r="H17">
            <v>258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44.6</v>
          </cell>
          <cell r="J10" t="str">
            <v>-</v>
          </cell>
          <cell r="K10" t="str">
            <v>-</v>
          </cell>
          <cell r="L10" t="str">
            <v>-</v>
          </cell>
        </row>
        <row r="11">
          <cell r="B11">
            <v>38.229999999999997</v>
          </cell>
          <cell r="C11" t="str">
            <v>-</v>
          </cell>
          <cell r="D11">
            <v>36.6</v>
          </cell>
          <cell r="E11">
            <v>35.299999999999997</v>
          </cell>
          <cell r="F11">
            <v>42.8</v>
          </cell>
          <cell r="G11" t="str">
            <v>-</v>
          </cell>
          <cell r="H11" t="str">
            <v>-</v>
          </cell>
        </row>
        <row r="17">
          <cell r="D17">
            <v>450</v>
          </cell>
          <cell r="H17" t="str">
            <v>-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35.299999999999997</v>
          </cell>
          <cell r="C10" t="str">
            <v xml:space="preserve"> - </v>
          </cell>
          <cell r="D10">
            <v>40.5</v>
          </cell>
          <cell r="E10">
            <v>34.299999999999997</v>
          </cell>
          <cell r="F10">
            <v>31.1</v>
          </cell>
          <cell r="G10" t="str">
            <v xml:space="preserve"> -</v>
          </cell>
          <cell r="H10" t="str">
            <v xml:space="preserve"> -</v>
          </cell>
          <cell r="I10">
            <v>32.9</v>
          </cell>
          <cell r="J10" t="str">
            <v xml:space="preserve"> -</v>
          </cell>
          <cell r="K10" t="str">
            <v xml:space="preserve"> -</v>
          </cell>
          <cell r="L10" t="str">
            <v xml:space="preserve"> -</v>
          </cell>
        </row>
        <row r="11">
          <cell r="B11">
            <v>31.1</v>
          </cell>
          <cell r="C11" t="str">
            <v xml:space="preserve"> - </v>
          </cell>
          <cell r="D11">
            <v>33.700000000000003</v>
          </cell>
          <cell r="E11">
            <v>33</v>
          </cell>
          <cell r="F11">
            <v>26.6</v>
          </cell>
          <cell r="G11">
            <v>31.1</v>
          </cell>
          <cell r="H11" t="str">
            <v xml:space="preserve"> -</v>
          </cell>
        </row>
        <row r="17">
          <cell r="D17">
            <v>810</v>
          </cell>
          <cell r="H17">
            <v>630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34.1</v>
          </cell>
          <cell r="C10">
            <v>35</v>
          </cell>
          <cell r="D10">
            <v>35.299999999999997</v>
          </cell>
          <cell r="E10">
            <v>34.5</v>
          </cell>
          <cell r="F10">
            <v>33.200000000000003</v>
          </cell>
          <cell r="G10">
            <v>33</v>
          </cell>
          <cell r="H10" t="str">
            <v>-</v>
          </cell>
          <cell r="I10">
            <v>32.200000000000003</v>
          </cell>
          <cell r="J10">
            <v>19.600000000000001</v>
          </cell>
          <cell r="K10">
            <v>12.9</v>
          </cell>
          <cell r="L10">
            <v>12.5</v>
          </cell>
        </row>
        <row r="11">
          <cell r="B11">
            <v>34.700000000000003</v>
          </cell>
          <cell r="C11">
            <v>35.5</v>
          </cell>
          <cell r="D11">
            <v>39.5</v>
          </cell>
          <cell r="E11">
            <v>37.9</v>
          </cell>
          <cell r="F11">
            <v>32.6</v>
          </cell>
          <cell r="G11">
            <v>33.4</v>
          </cell>
          <cell r="H11">
            <v>31.2</v>
          </cell>
        </row>
        <row r="17">
          <cell r="D17">
            <v>497</v>
          </cell>
          <cell r="H17">
            <v>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32.799999999999997</v>
          </cell>
          <cell r="C10" t="str">
            <v>-</v>
          </cell>
          <cell r="D10">
            <v>32.799999999999997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26.5</v>
          </cell>
          <cell r="J10">
            <v>17.8</v>
          </cell>
          <cell r="K10">
            <v>7.5</v>
          </cell>
          <cell r="L10">
            <v>15.1</v>
          </cell>
        </row>
        <row r="11">
          <cell r="B11">
            <v>32.6</v>
          </cell>
          <cell r="C11" t="str">
            <v>-</v>
          </cell>
          <cell r="D11">
            <v>34.9</v>
          </cell>
          <cell r="E11">
            <v>34.799999999999997</v>
          </cell>
          <cell r="F11">
            <v>30.3</v>
          </cell>
          <cell r="G11">
            <v>32.9</v>
          </cell>
          <cell r="H11" t="str">
            <v>-</v>
          </cell>
        </row>
        <row r="17">
          <cell r="D17">
            <v>510</v>
          </cell>
          <cell r="H17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25.4</v>
          </cell>
          <cell r="J10">
            <v>14.8</v>
          </cell>
          <cell r="K10">
            <v>6.7</v>
          </cell>
          <cell r="L10" t="str">
            <v>-</v>
          </cell>
        </row>
        <row r="11">
          <cell r="B11">
            <v>30.9</v>
          </cell>
          <cell r="C11" t="str">
            <v>-</v>
          </cell>
          <cell r="D11">
            <v>33.200000000000003</v>
          </cell>
          <cell r="E11">
            <v>28.4</v>
          </cell>
          <cell r="F11">
            <v>30.2</v>
          </cell>
          <cell r="G11" t="str">
            <v>-</v>
          </cell>
          <cell r="H11">
            <v>28.8</v>
          </cell>
        </row>
        <row r="17">
          <cell r="D17">
            <v>332</v>
          </cell>
          <cell r="H17">
            <v>299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  <sheetName val="Лист1"/>
    </sheetNames>
    <sheetDataSet>
      <sheetData sheetId="0">
        <row r="10">
          <cell r="B10">
            <v>58.2</v>
          </cell>
          <cell r="C10">
            <v>59.1</v>
          </cell>
          <cell r="D10">
            <v>63.6</v>
          </cell>
          <cell r="E10">
            <v>69.5</v>
          </cell>
          <cell r="F10">
            <v>54</v>
          </cell>
          <cell r="G10">
            <v>50</v>
          </cell>
          <cell r="H10" t="str">
            <v xml:space="preserve">  -  </v>
          </cell>
          <cell r="I10">
            <v>43</v>
          </cell>
          <cell r="J10">
            <v>38.4</v>
          </cell>
          <cell r="K10">
            <v>30.8</v>
          </cell>
          <cell r="L10" t="str">
            <v>-</v>
          </cell>
        </row>
        <row r="11">
          <cell r="B11">
            <v>61.058</v>
          </cell>
          <cell r="C11">
            <v>58.1</v>
          </cell>
          <cell r="D11">
            <v>60.1</v>
          </cell>
          <cell r="E11">
            <v>69.599999999999994</v>
          </cell>
          <cell r="F11">
            <v>62</v>
          </cell>
          <cell r="G11">
            <v>53.6</v>
          </cell>
          <cell r="H11">
            <v>66.599999999999994</v>
          </cell>
        </row>
        <row r="17">
          <cell r="D17">
            <v>850</v>
          </cell>
          <cell r="H17">
            <v>222.3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сть, транспорт"/>
    </sheetNames>
    <sheetDataSet>
      <sheetData sheetId="0">
        <row r="10">
          <cell r="B10">
            <v>31.1</v>
          </cell>
          <cell r="C10">
            <v>25</v>
          </cell>
          <cell r="D10">
            <v>38</v>
          </cell>
          <cell r="E10">
            <v>30</v>
          </cell>
          <cell r="F10">
            <v>35</v>
          </cell>
          <cell r="G10" t="str">
            <v>-</v>
          </cell>
          <cell r="H10" t="str">
            <v>-</v>
          </cell>
          <cell r="I10">
            <v>43.7</v>
          </cell>
          <cell r="J10">
            <v>30</v>
          </cell>
          <cell r="K10">
            <v>6</v>
          </cell>
          <cell r="L10" t="str">
            <v>-</v>
          </cell>
        </row>
        <row r="11">
          <cell r="B11">
            <v>38.799999999999997</v>
          </cell>
          <cell r="C11">
            <v>26.6</v>
          </cell>
          <cell r="D11">
            <v>47.6</v>
          </cell>
          <cell r="E11">
            <v>44.9</v>
          </cell>
          <cell r="F11">
            <v>38</v>
          </cell>
          <cell r="G11">
            <v>43</v>
          </cell>
          <cell r="H11" t="str">
            <v>-</v>
          </cell>
        </row>
        <row r="17">
          <cell r="D17">
            <v>700</v>
          </cell>
          <cell r="H17">
            <v>317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view="pageBreakPreview" topLeftCell="A89" zoomScale="115" zoomScaleNormal="110" zoomScaleSheetLayoutView="115" workbookViewId="0">
      <selection activeCell="C88" sqref="C88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s="7" customFormat="1" ht="12.75" x14ac:dyDescent="0.2">
      <c r="B2" s="8"/>
      <c r="C2" s="8"/>
      <c r="D2" s="8"/>
      <c r="E2" s="8"/>
      <c r="F2" s="8"/>
      <c r="G2" s="8"/>
      <c r="H2" s="8"/>
      <c r="I2" s="8"/>
    </row>
    <row r="3" spans="1:14" ht="15.75" customHeight="1" x14ac:dyDescent="0.25">
      <c r="A3" s="51" t="s">
        <v>64</v>
      </c>
      <c r="B3" s="55" t="s">
        <v>5</v>
      </c>
      <c r="C3" s="55" t="s">
        <v>16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x14ac:dyDescent="0.25">
      <c r="A4" s="51"/>
      <c r="B4" s="55"/>
      <c r="C4" s="55" t="s">
        <v>9</v>
      </c>
      <c r="D4" s="55" t="s">
        <v>13</v>
      </c>
      <c r="E4" s="55"/>
      <c r="F4" s="55"/>
      <c r="G4" s="55"/>
      <c r="H4" s="55"/>
      <c r="I4" s="55" t="s">
        <v>0</v>
      </c>
      <c r="J4" s="54" t="s">
        <v>8</v>
      </c>
      <c r="K4" s="54" t="s">
        <v>10</v>
      </c>
      <c r="L4" s="54" t="s">
        <v>11</v>
      </c>
      <c r="M4" s="54" t="s">
        <v>12</v>
      </c>
    </row>
    <row r="5" spans="1:14" ht="38.25" x14ac:dyDescent="0.25">
      <c r="A5" s="51"/>
      <c r="B5" s="55"/>
      <c r="C5" s="55"/>
      <c r="D5" s="19" t="s">
        <v>1</v>
      </c>
      <c r="E5" s="20" t="s">
        <v>2</v>
      </c>
      <c r="F5" s="20" t="s">
        <v>3</v>
      </c>
      <c r="G5" s="20" t="s">
        <v>4</v>
      </c>
      <c r="H5" s="20" t="s">
        <v>7</v>
      </c>
      <c r="I5" s="55"/>
      <c r="J5" s="54"/>
      <c r="K5" s="54"/>
      <c r="L5" s="54"/>
      <c r="M5" s="54"/>
    </row>
    <row r="6" spans="1:14" ht="15.75" thickBot="1" x14ac:dyDescent="0.3">
      <c r="A6" s="52"/>
      <c r="B6" s="21">
        <v>1</v>
      </c>
      <c r="C6" s="21">
        <f>B6+1</f>
        <v>2</v>
      </c>
      <c r="D6" s="21">
        <f t="shared" ref="D6:J6" si="0">C6+1</f>
        <v>3</v>
      </c>
      <c r="E6" s="21">
        <f t="shared" si="0"/>
        <v>4</v>
      </c>
      <c r="F6" s="21">
        <f t="shared" si="0"/>
        <v>5</v>
      </c>
      <c r="G6" s="21">
        <f t="shared" si="0"/>
        <v>6</v>
      </c>
      <c r="H6" s="21">
        <f t="shared" si="0"/>
        <v>7</v>
      </c>
      <c r="I6" s="21">
        <f t="shared" si="0"/>
        <v>8</v>
      </c>
      <c r="J6" s="21">
        <f t="shared" si="0"/>
        <v>9</v>
      </c>
      <c r="K6" s="21">
        <f>J6+1</f>
        <v>10</v>
      </c>
      <c r="L6" s="21">
        <f>K6+1</f>
        <v>11</v>
      </c>
      <c r="M6" s="21">
        <f>L6+1</f>
        <v>12</v>
      </c>
    </row>
    <row r="7" spans="1:14" x14ac:dyDescent="0.25">
      <c r="A7" s="49" t="s">
        <v>20</v>
      </c>
      <c r="B7" s="3" t="s">
        <v>18</v>
      </c>
      <c r="C7" s="9">
        <f>'[1]недвижимость, транспорт'!B10</f>
        <v>30.5</v>
      </c>
      <c r="D7" s="36" t="str">
        <f>'[1]недвижимость, транспорт'!C10</f>
        <v>-</v>
      </c>
      <c r="E7" s="36">
        <f>'[1]недвижимость, транспорт'!D10</f>
        <v>31</v>
      </c>
      <c r="F7" s="36">
        <f>'[1]недвижимость, транспорт'!E10</f>
        <v>24.3</v>
      </c>
      <c r="G7" s="36">
        <f>'[1]недвижимость, транспорт'!F10</f>
        <v>30.1</v>
      </c>
      <c r="H7" s="36">
        <f>'[1]недвижимость, транспорт'!G10</f>
        <v>34.5</v>
      </c>
      <c r="I7" s="36" t="str">
        <f>'[1]недвижимость, транспорт'!H10</f>
        <v>-</v>
      </c>
      <c r="J7" s="39">
        <f>'[1]недвижимость, транспорт'!$I$10</f>
        <v>24.39</v>
      </c>
      <c r="K7" s="39">
        <f>'[1]недвижимость, транспорт'!$J$10</f>
        <v>11.82</v>
      </c>
      <c r="L7" s="39">
        <f>'[1]недвижимость, транспорт'!$K$10</f>
        <v>4.0999999999999996</v>
      </c>
      <c r="M7" s="41" t="str">
        <f>'[1]недвижимость, транспорт'!$L$10</f>
        <v>-</v>
      </c>
    </row>
    <row r="8" spans="1:14" ht="15.75" thickBot="1" x14ac:dyDescent="0.3">
      <c r="A8" s="50"/>
      <c r="B8" s="2" t="s">
        <v>6</v>
      </c>
      <c r="C8" s="10">
        <f>'[1]недвижимость, транспорт'!B11</f>
        <v>23.8</v>
      </c>
      <c r="D8" s="37" t="str">
        <f>'[1]недвижимость, транспорт'!C11</f>
        <v>-</v>
      </c>
      <c r="E8" s="37">
        <f>'[1]недвижимость, транспорт'!D11</f>
        <v>39.450000000000003</v>
      </c>
      <c r="F8" s="37">
        <f>'[1]недвижимость, транспорт'!E11</f>
        <v>23.42</v>
      </c>
      <c r="G8" s="37">
        <f>'[1]недвижимость, транспорт'!F11</f>
        <v>18.22</v>
      </c>
      <c r="H8" s="37">
        <f>'[1]недвижимость, транспорт'!G11</f>
        <v>15.69</v>
      </c>
      <c r="I8" s="37" t="str">
        <f>'[1]недвижимость, транспорт'!H11</f>
        <v>-</v>
      </c>
      <c r="J8" s="40"/>
      <c r="K8" s="40"/>
      <c r="L8" s="40"/>
      <c r="M8" s="42"/>
      <c r="N8" s="5"/>
    </row>
    <row r="9" spans="1:14" x14ac:dyDescent="0.25">
      <c r="A9" s="49" t="s">
        <v>21</v>
      </c>
      <c r="B9" s="3" t="s">
        <v>18</v>
      </c>
      <c r="C9" s="9">
        <f>'[2]недвижимость, транспорт'!$B$14</f>
        <v>42.540727068453577</v>
      </c>
      <c r="D9" s="34">
        <f>'[2]недвижимость, транспорт'!$D$14</f>
        <v>41.160173160173159</v>
      </c>
      <c r="E9" s="34">
        <f>'[2]недвижимость, транспорт'!$F$14</f>
        <v>40.811667723525687</v>
      </c>
      <c r="F9" s="34">
        <f>'[2]недвижимость, транспорт'!$H$14</f>
        <v>41.396508728179555</v>
      </c>
      <c r="G9" s="34">
        <f>'[2]недвижимость, транспорт'!$J$14</f>
        <v>42.22092001171989</v>
      </c>
      <c r="H9" s="34">
        <f>'[2]недвижимость, транспорт'!$L$14</f>
        <v>44.629156010230176</v>
      </c>
      <c r="I9" s="34" t="str">
        <f>'[2]недвижимость, транспорт'!$M$14</f>
        <v>-</v>
      </c>
      <c r="J9" s="39">
        <f>'[2]недвижимость, транспорт'!$O$15</f>
        <v>61.612903225806448</v>
      </c>
      <c r="K9" s="39">
        <f>'[2]недвижимость, транспорт'!$Q$15</f>
        <v>46.153846153846153</v>
      </c>
      <c r="L9" s="39">
        <f>'[2]недвижимость, транспорт'!$S$15</f>
        <v>25.916666666666668</v>
      </c>
      <c r="M9" s="41" t="str">
        <f>'[2]недвижимость, транспорт'!$T$15</f>
        <v>-</v>
      </c>
    </row>
    <row r="10" spans="1:14" ht="15.75" thickBot="1" x14ac:dyDescent="0.3">
      <c r="A10" s="50"/>
      <c r="B10" s="2" t="s">
        <v>6</v>
      </c>
      <c r="C10" s="10">
        <f>'[2]недвижимость, транспорт'!$B$19</f>
        <v>52.090454904023133</v>
      </c>
      <c r="D10" s="35">
        <v>47.87482193732194</v>
      </c>
      <c r="E10" s="35">
        <v>52.002149786441294</v>
      </c>
      <c r="F10" s="35">
        <v>50.200578679062282</v>
      </c>
      <c r="G10" s="35">
        <v>53.778021074532703</v>
      </c>
      <c r="H10" s="35">
        <v>55.814595975726604</v>
      </c>
      <c r="I10" s="35" t="s">
        <v>65</v>
      </c>
      <c r="J10" s="40"/>
      <c r="K10" s="40"/>
      <c r="L10" s="40"/>
      <c r="M10" s="42"/>
    </row>
    <row r="11" spans="1:14" x14ac:dyDescent="0.25">
      <c r="A11" s="49" t="s">
        <v>22</v>
      </c>
      <c r="B11" s="3" t="s">
        <v>18</v>
      </c>
      <c r="C11" s="9" t="str">
        <f>'[43]недвижимость, транспорт'!B10</f>
        <v>-</v>
      </c>
      <c r="D11" s="36" t="str">
        <f>'[43]недвижимость, транспорт'!C10</f>
        <v>-</v>
      </c>
      <c r="E11" s="36" t="str">
        <f>'[43]недвижимость, транспорт'!D10</f>
        <v>-</v>
      </c>
      <c r="F11" s="36" t="str">
        <f>'[43]недвижимость, транспорт'!E10</f>
        <v>-</v>
      </c>
      <c r="G11" s="36" t="str">
        <f>'[43]недвижимость, транспорт'!F10</f>
        <v>-</v>
      </c>
      <c r="H11" s="36" t="str">
        <f>'[43]недвижимость, транспорт'!G10</f>
        <v>-</v>
      </c>
      <c r="I11" s="36" t="str">
        <f>'[43]недвижимость, транспорт'!H10</f>
        <v>-</v>
      </c>
      <c r="J11" s="39">
        <f>'[43]недвижимость, транспорт'!$I$10</f>
        <v>44.6</v>
      </c>
      <c r="K11" s="39" t="str">
        <f>'[43]недвижимость, транспорт'!$J$10</f>
        <v>-</v>
      </c>
      <c r="L11" s="39" t="str">
        <f>'[43]недвижимость, транспорт'!$K$10</f>
        <v>-</v>
      </c>
      <c r="M11" s="41" t="str">
        <f>'[43]недвижимость, транспорт'!$L$10</f>
        <v>-</v>
      </c>
    </row>
    <row r="12" spans="1:14" ht="15.75" thickBot="1" x14ac:dyDescent="0.3">
      <c r="A12" s="50"/>
      <c r="B12" s="2" t="s">
        <v>6</v>
      </c>
      <c r="C12" s="10">
        <f>'[43]недвижимость, транспорт'!B11</f>
        <v>38.229999999999997</v>
      </c>
      <c r="D12" s="37" t="str">
        <f>'[43]недвижимость, транспорт'!C11</f>
        <v>-</v>
      </c>
      <c r="E12" s="37">
        <f>'[43]недвижимость, транспорт'!D11</f>
        <v>36.6</v>
      </c>
      <c r="F12" s="37">
        <f>'[43]недвижимость, транспорт'!E11</f>
        <v>35.299999999999997</v>
      </c>
      <c r="G12" s="37">
        <f>'[43]недвижимость, транспорт'!F11</f>
        <v>42.8</v>
      </c>
      <c r="H12" s="37" t="str">
        <f>'[43]недвижимость, транспорт'!G11</f>
        <v>-</v>
      </c>
      <c r="I12" s="37" t="str">
        <f>'[43]недвижимость, транспорт'!H11</f>
        <v>-</v>
      </c>
      <c r="J12" s="40"/>
      <c r="K12" s="40"/>
      <c r="L12" s="40"/>
      <c r="M12" s="42"/>
    </row>
    <row r="13" spans="1:14" x14ac:dyDescent="0.25">
      <c r="A13" s="49" t="s">
        <v>23</v>
      </c>
      <c r="B13" s="3" t="s">
        <v>18</v>
      </c>
      <c r="C13" s="9" t="str">
        <f>'[3]недвижимость, транспорт'!B10</f>
        <v>-</v>
      </c>
      <c r="D13" s="36" t="str">
        <f>'[3]недвижимость, транспорт'!C10</f>
        <v>-</v>
      </c>
      <c r="E13" s="36" t="str">
        <f>'[3]недвижимость, транспорт'!D10</f>
        <v>-</v>
      </c>
      <c r="F13" s="36" t="str">
        <f>'[3]недвижимость, транспорт'!E10</f>
        <v>-</v>
      </c>
      <c r="G13" s="36" t="str">
        <f>'[3]недвижимость, транспорт'!F10</f>
        <v>-</v>
      </c>
      <c r="H13" s="36" t="str">
        <f>'[3]недвижимость, транспорт'!G10</f>
        <v>-</v>
      </c>
      <c r="I13" s="36" t="str">
        <f>'[3]недвижимость, транспорт'!H10</f>
        <v>-</v>
      </c>
      <c r="J13" s="39">
        <f>'[3]недвижимость, транспорт'!$I$10</f>
        <v>33.08</v>
      </c>
      <c r="K13" s="39">
        <f>'[3]недвижимость, транспорт'!$J$10</f>
        <v>18.61</v>
      </c>
      <c r="L13" s="39">
        <f>'[3]недвижимость, транспорт'!$K$10</f>
        <v>9.85</v>
      </c>
      <c r="M13" s="41" t="str">
        <f>'[3]недвижимость, транспорт'!$L$10</f>
        <v>-</v>
      </c>
    </row>
    <row r="14" spans="1:14" ht="15.75" thickBot="1" x14ac:dyDescent="0.3">
      <c r="A14" s="50"/>
      <c r="B14" s="2" t="s">
        <v>6</v>
      </c>
      <c r="C14" s="10">
        <f>'[3]недвижимость, транспорт'!B11</f>
        <v>33.585000000000001</v>
      </c>
      <c r="D14" s="37">
        <f>'[3]недвижимость, транспорт'!C11</f>
        <v>34.96</v>
      </c>
      <c r="E14" s="37">
        <f>'[3]недвижимость, транспорт'!D11</f>
        <v>36.536999999999999</v>
      </c>
      <c r="F14" s="37">
        <f>'[3]недвижимость, транспорт'!E11</f>
        <v>34.253</v>
      </c>
      <c r="G14" s="37">
        <f>'[3]недвижимость, транспорт'!F11</f>
        <v>32.615000000000002</v>
      </c>
      <c r="H14" s="37">
        <f>'[3]недвижимость, транспорт'!G11</f>
        <v>29.2</v>
      </c>
      <c r="I14" s="37">
        <f>'[3]недвижимость, транспорт'!H11</f>
        <v>24.33</v>
      </c>
      <c r="J14" s="40"/>
      <c r="K14" s="40"/>
      <c r="L14" s="40"/>
      <c r="M14" s="42"/>
    </row>
    <row r="15" spans="1:14" x14ac:dyDescent="0.25">
      <c r="A15" s="49" t="s">
        <v>24</v>
      </c>
      <c r="B15" s="3" t="s">
        <v>18</v>
      </c>
      <c r="C15" s="9" t="str">
        <f>'[4]недвижимость, транспорт'!B10</f>
        <v>-</v>
      </c>
      <c r="D15" s="36" t="str">
        <f>'[4]недвижимость, транспорт'!C10</f>
        <v>-</v>
      </c>
      <c r="E15" s="36" t="str">
        <f>'[4]недвижимость, транспорт'!D10</f>
        <v>-</v>
      </c>
      <c r="F15" s="36" t="str">
        <f>'[4]недвижимость, транспорт'!E10</f>
        <v>-</v>
      </c>
      <c r="G15" s="36" t="str">
        <f>'[4]недвижимость, транспорт'!F10</f>
        <v>-</v>
      </c>
      <c r="H15" s="36" t="str">
        <f>'[4]недвижимость, транспорт'!G10</f>
        <v>-</v>
      </c>
      <c r="I15" s="36" t="str">
        <f>'[4]недвижимость, транспорт'!H10</f>
        <v>-</v>
      </c>
      <c r="J15" s="39">
        <f>'[4]недвижимость, транспорт'!$I$10</f>
        <v>29.1</v>
      </c>
      <c r="K15" s="39" t="str">
        <f>'[4]недвижимость, транспорт'!$J$10</f>
        <v>-</v>
      </c>
      <c r="L15" s="39" t="str">
        <f>'[4]недвижимость, транспорт'!$K$10</f>
        <v>-</v>
      </c>
      <c r="M15" s="41" t="str">
        <f>'[4]недвижимость, транспорт'!$L$10</f>
        <v>-</v>
      </c>
    </row>
    <row r="16" spans="1:14" s="1" customFormat="1" ht="15.75" thickBot="1" x14ac:dyDescent="0.3">
      <c r="A16" s="50"/>
      <c r="B16" s="2" t="s">
        <v>6</v>
      </c>
      <c r="C16" s="10">
        <f>'[4]недвижимость, транспорт'!B11</f>
        <v>29.6</v>
      </c>
      <c r="D16" s="37" t="str">
        <f>'[4]недвижимость, транспорт'!C11</f>
        <v>-</v>
      </c>
      <c r="E16" s="37">
        <f>'[4]недвижимость, транспорт'!D11</f>
        <v>31.2</v>
      </c>
      <c r="F16" s="37">
        <f>'[4]недвижимость, транспорт'!E11</f>
        <v>29.8</v>
      </c>
      <c r="G16" s="37">
        <f>'[4]недвижимость, транспорт'!F11</f>
        <v>28.5</v>
      </c>
      <c r="H16" s="37" t="str">
        <f>'[4]недвижимость, транспорт'!G11</f>
        <v>-</v>
      </c>
      <c r="I16" s="37" t="str">
        <f>'[4]недвижимость, транспорт'!H11</f>
        <v>-</v>
      </c>
      <c r="J16" s="40"/>
      <c r="K16" s="40"/>
      <c r="L16" s="40"/>
      <c r="M16" s="42"/>
    </row>
    <row r="17" spans="1:13" x14ac:dyDescent="0.25">
      <c r="A17" s="49" t="s">
        <v>25</v>
      </c>
      <c r="B17" s="3" t="s">
        <v>18</v>
      </c>
      <c r="C17" s="9">
        <f>'[5]недвижимость, транспорт'!B10</f>
        <v>34.1</v>
      </c>
      <c r="D17" s="36">
        <f>'[5]недвижимость, транспорт'!C10</f>
        <v>35</v>
      </c>
      <c r="E17" s="36">
        <f>'[5]недвижимость, транспорт'!D10</f>
        <v>35.299999999999997</v>
      </c>
      <c r="F17" s="36">
        <f>'[5]недвижимость, транспорт'!E10</f>
        <v>34.5</v>
      </c>
      <c r="G17" s="36">
        <f>'[5]недвижимость, транспорт'!F10</f>
        <v>33.200000000000003</v>
      </c>
      <c r="H17" s="36">
        <f>'[5]недвижимость, транспорт'!G10</f>
        <v>33</v>
      </c>
      <c r="I17" s="36" t="str">
        <f>'[5]недвижимость, транспорт'!H10</f>
        <v>-</v>
      </c>
      <c r="J17" s="39">
        <f>'[5]недвижимость, транспорт'!$I$10</f>
        <v>32.200000000000003</v>
      </c>
      <c r="K17" s="39">
        <f>'[5]недвижимость, транспорт'!$J$10</f>
        <v>19.600000000000001</v>
      </c>
      <c r="L17" s="39">
        <f>'[5]недвижимость, транспорт'!$K$10</f>
        <v>12.9</v>
      </c>
      <c r="M17" s="41">
        <f>'[5]недвижимость, транспорт'!$L$10</f>
        <v>12.5</v>
      </c>
    </row>
    <row r="18" spans="1:13" ht="15.75" thickBot="1" x14ac:dyDescent="0.3">
      <c r="A18" s="50"/>
      <c r="B18" s="2" t="s">
        <v>6</v>
      </c>
      <c r="C18" s="10">
        <f>'[5]недвижимость, транспорт'!B11</f>
        <v>34.700000000000003</v>
      </c>
      <c r="D18" s="37">
        <f>'[5]недвижимость, транспорт'!C11</f>
        <v>35.5</v>
      </c>
      <c r="E18" s="37">
        <f>'[5]недвижимость, транспорт'!D11</f>
        <v>39.5</v>
      </c>
      <c r="F18" s="37">
        <f>'[5]недвижимость, транспорт'!E11</f>
        <v>37.9</v>
      </c>
      <c r="G18" s="37">
        <f>'[5]недвижимость, транспорт'!F11</f>
        <v>32.6</v>
      </c>
      <c r="H18" s="37">
        <f>'[5]недвижимость, транспорт'!G11</f>
        <v>33.4</v>
      </c>
      <c r="I18" s="37">
        <f>'[5]недвижимость, транспорт'!H11</f>
        <v>31.2</v>
      </c>
      <c r="J18" s="40"/>
      <c r="K18" s="40"/>
      <c r="L18" s="40"/>
      <c r="M18" s="42"/>
    </row>
    <row r="19" spans="1:13" x14ac:dyDescent="0.25">
      <c r="A19" s="49" t="s">
        <v>26</v>
      </c>
      <c r="B19" s="3" t="s">
        <v>18</v>
      </c>
      <c r="C19" s="9">
        <f>'[6]недвижимость, транспорт'!B10</f>
        <v>32.799999999999997</v>
      </c>
      <c r="D19" s="36" t="str">
        <f>'[6]недвижимость, транспорт'!C10</f>
        <v>-</v>
      </c>
      <c r="E19" s="36">
        <f>'[6]недвижимость, транспорт'!D10</f>
        <v>32.799999999999997</v>
      </c>
      <c r="F19" s="36" t="str">
        <f>'[6]недвижимость, транспорт'!E10</f>
        <v>-</v>
      </c>
      <c r="G19" s="36" t="str">
        <f>'[6]недвижимость, транспорт'!F10</f>
        <v>-</v>
      </c>
      <c r="H19" s="36" t="str">
        <f>'[6]недвижимость, транспорт'!G10</f>
        <v>-</v>
      </c>
      <c r="I19" s="36" t="str">
        <f>'[6]недвижимость, транспорт'!H10</f>
        <v>-</v>
      </c>
      <c r="J19" s="39">
        <f>'[6]недвижимость, транспорт'!$I$10</f>
        <v>26.5</v>
      </c>
      <c r="K19" s="39">
        <f>'[6]недвижимость, транспорт'!$J$10</f>
        <v>17.8</v>
      </c>
      <c r="L19" s="39">
        <f>'[6]недвижимость, транспорт'!$K$10</f>
        <v>7.5</v>
      </c>
      <c r="M19" s="41">
        <f>'[6]недвижимость, транспорт'!$L$10</f>
        <v>15.1</v>
      </c>
    </row>
    <row r="20" spans="1:13" ht="15.75" thickBot="1" x14ac:dyDescent="0.3">
      <c r="A20" s="50"/>
      <c r="B20" s="2" t="s">
        <v>6</v>
      </c>
      <c r="C20" s="10">
        <f>'[6]недвижимость, транспорт'!B11</f>
        <v>32.6</v>
      </c>
      <c r="D20" s="37" t="str">
        <f>'[6]недвижимость, транспорт'!C11</f>
        <v>-</v>
      </c>
      <c r="E20" s="37">
        <f>'[6]недвижимость, транспорт'!D11</f>
        <v>34.9</v>
      </c>
      <c r="F20" s="37">
        <f>'[6]недвижимость, транспорт'!E11</f>
        <v>34.799999999999997</v>
      </c>
      <c r="G20" s="37">
        <f>'[6]недвижимость, транспорт'!F11</f>
        <v>30.3</v>
      </c>
      <c r="H20" s="37">
        <f>'[6]недвижимость, транспорт'!G11</f>
        <v>32.9</v>
      </c>
      <c r="I20" s="37" t="str">
        <f>'[6]недвижимость, транспорт'!H11</f>
        <v>-</v>
      </c>
      <c r="J20" s="40"/>
      <c r="K20" s="40"/>
      <c r="L20" s="40"/>
      <c r="M20" s="42"/>
    </row>
    <row r="21" spans="1:13" x14ac:dyDescent="0.25">
      <c r="A21" s="49" t="s">
        <v>27</v>
      </c>
      <c r="B21" s="3" t="s">
        <v>18</v>
      </c>
      <c r="C21" s="9" t="str">
        <f>'[7]недвижимость, транспорт'!B10</f>
        <v>-</v>
      </c>
      <c r="D21" s="36" t="str">
        <f>'[7]недвижимость, транспорт'!C10</f>
        <v>-</v>
      </c>
      <c r="E21" s="36" t="str">
        <f>'[7]недвижимость, транспорт'!D10</f>
        <v>-</v>
      </c>
      <c r="F21" s="36" t="str">
        <f>'[7]недвижимость, транспорт'!E10</f>
        <v>-</v>
      </c>
      <c r="G21" s="36" t="str">
        <f>'[7]недвижимость, транспорт'!F10</f>
        <v>-</v>
      </c>
      <c r="H21" s="36" t="str">
        <f>'[7]недвижимость, транспорт'!G10</f>
        <v>-</v>
      </c>
      <c r="I21" s="36" t="str">
        <f>'[7]недвижимость, транспорт'!H10</f>
        <v>-</v>
      </c>
      <c r="J21" s="39">
        <f>'[7]недвижимость, транспорт'!$I$10</f>
        <v>25.4</v>
      </c>
      <c r="K21" s="39">
        <f>'[7]недвижимость, транспорт'!$J$10</f>
        <v>14.8</v>
      </c>
      <c r="L21" s="39">
        <f>'[7]недвижимость, транспорт'!$K$10</f>
        <v>6.7</v>
      </c>
      <c r="M21" s="41" t="str">
        <f>'[7]недвижимость, транспорт'!$L$10</f>
        <v>-</v>
      </c>
    </row>
    <row r="22" spans="1:13" ht="15.75" thickBot="1" x14ac:dyDescent="0.3">
      <c r="A22" s="50"/>
      <c r="B22" s="2" t="s">
        <v>6</v>
      </c>
      <c r="C22" s="10">
        <f>'[7]недвижимость, транспорт'!B11</f>
        <v>30.9</v>
      </c>
      <c r="D22" s="37" t="str">
        <f>'[7]недвижимость, транспорт'!C11</f>
        <v>-</v>
      </c>
      <c r="E22" s="37">
        <f>'[7]недвижимость, транспорт'!D11</f>
        <v>33.200000000000003</v>
      </c>
      <c r="F22" s="37">
        <f>'[7]недвижимость, транспорт'!E11</f>
        <v>28.4</v>
      </c>
      <c r="G22" s="37">
        <f>'[7]недвижимость, транспорт'!F11</f>
        <v>30.2</v>
      </c>
      <c r="H22" s="37" t="str">
        <f>'[7]недвижимость, транспорт'!G11</f>
        <v>-</v>
      </c>
      <c r="I22" s="37">
        <f>'[7]недвижимость, транспорт'!H11</f>
        <v>28.8</v>
      </c>
      <c r="J22" s="40"/>
      <c r="K22" s="40"/>
      <c r="L22" s="40"/>
      <c r="M22" s="42"/>
    </row>
    <row r="23" spans="1:13" x14ac:dyDescent="0.25">
      <c r="A23" s="49" t="s">
        <v>28</v>
      </c>
      <c r="B23" s="3" t="s">
        <v>18</v>
      </c>
      <c r="C23" s="9">
        <f>'[8]недвижимость, транспорт'!B10</f>
        <v>58.2</v>
      </c>
      <c r="D23" s="36">
        <f>'[8]недвижимость, транспорт'!C10</f>
        <v>59.1</v>
      </c>
      <c r="E23" s="36">
        <f>'[8]недвижимость, транспорт'!D10</f>
        <v>63.6</v>
      </c>
      <c r="F23" s="36">
        <f>'[8]недвижимость, транспорт'!E10</f>
        <v>69.5</v>
      </c>
      <c r="G23" s="36">
        <f>'[8]недвижимость, транспорт'!F10</f>
        <v>54</v>
      </c>
      <c r="H23" s="36">
        <f>'[8]недвижимость, транспорт'!G10</f>
        <v>50</v>
      </c>
      <c r="I23" s="36" t="str">
        <f>'[8]недвижимость, транспорт'!H10</f>
        <v xml:space="preserve">  -  </v>
      </c>
      <c r="J23" s="39">
        <f>'[8]недвижимость, транспорт'!$I$10</f>
        <v>43</v>
      </c>
      <c r="K23" s="39">
        <f>'[8]недвижимость, транспорт'!$J$10</f>
        <v>38.4</v>
      </c>
      <c r="L23" s="39">
        <f>'[8]недвижимость, транспорт'!$K$10</f>
        <v>30.8</v>
      </c>
      <c r="M23" s="41" t="str">
        <f>'[8]недвижимость, транспорт'!$L$10</f>
        <v>-</v>
      </c>
    </row>
    <row r="24" spans="1:13" ht="15.75" thickBot="1" x14ac:dyDescent="0.3">
      <c r="A24" s="50"/>
      <c r="B24" s="2" t="s">
        <v>6</v>
      </c>
      <c r="C24" s="10">
        <f>'[8]недвижимость, транспорт'!B11</f>
        <v>61.058</v>
      </c>
      <c r="D24" s="37">
        <f>'[8]недвижимость, транспорт'!C11</f>
        <v>58.1</v>
      </c>
      <c r="E24" s="37">
        <f>'[8]недвижимость, транспорт'!D11</f>
        <v>60.1</v>
      </c>
      <c r="F24" s="37">
        <f>'[8]недвижимость, транспорт'!E11</f>
        <v>69.599999999999994</v>
      </c>
      <c r="G24" s="37">
        <f>'[8]недвижимость, транспорт'!F11</f>
        <v>62</v>
      </c>
      <c r="H24" s="37">
        <f>'[8]недвижимость, транспорт'!G11</f>
        <v>53.6</v>
      </c>
      <c r="I24" s="37">
        <f>'[8]недвижимость, транспорт'!H11</f>
        <v>66.599999999999994</v>
      </c>
      <c r="J24" s="40"/>
      <c r="K24" s="40"/>
      <c r="L24" s="40"/>
      <c r="M24" s="42"/>
    </row>
    <row r="25" spans="1:13" x14ac:dyDescent="0.25">
      <c r="A25" s="49" t="s">
        <v>29</v>
      </c>
      <c r="B25" s="3" t="s">
        <v>18</v>
      </c>
      <c r="C25" s="9">
        <f>'[9]недвижимость, транспорт'!B10</f>
        <v>31.1</v>
      </c>
      <c r="D25" s="36">
        <f>'[9]недвижимость, транспорт'!C10</f>
        <v>25</v>
      </c>
      <c r="E25" s="36">
        <f>'[9]недвижимость, транспорт'!D10</f>
        <v>38</v>
      </c>
      <c r="F25" s="36">
        <f>'[9]недвижимость, транспорт'!E10</f>
        <v>30</v>
      </c>
      <c r="G25" s="36">
        <f>'[9]недвижимость, транспорт'!F10</f>
        <v>35</v>
      </c>
      <c r="H25" s="36" t="str">
        <f>'[9]недвижимость, транспорт'!G10</f>
        <v>-</v>
      </c>
      <c r="I25" s="36" t="str">
        <f>'[9]недвижимость, транспорт'!H10</f>
        <v>-</v>
      </c>
      <c r="J25" s="39">
        <f>'[9]недвижимость, транспорт'!$I$10</f>
        <v>43.7</v>
      </c>
      <c r="K25" s="39">
        <f>'[9]недвижимость, транспорт'!$J$10</f>
        <v>30</v>
      </c>
      <c r="L25" s="39">
        <f>'[9]недвижимость, транспорт'!$K$10</f>
        <v>6</v>
      </c>
      <c r="M25" s="41" t="str">
        <f>'[9]недвижимость, транспорт'!$L$10</f>
        <v>-</v>
      </c>
    </row>
    <row r="26" spans="1:13" ht="15.75" thickBot="1" x14ac:dyDescent="0.3">
      <c r="A26" s="50"/>
      <c r="B26" s="2" t="s">
        <v>6</v>
      </c>
      <c r="C26" s="10">
        <f>'[9]недвижимость, транспорт'!B11</f>
        <v>38.799999999999997</v>
      </c>
      <c r="D26" s="37">
        <f>'[9]недвижимость, транспорт'!C11</f>
        <v>26.6</v>
      </c>
      <c r="E26" s="37">
        <f>'[9]недвижимость, транспорт'!D11</f>
        <v>47.6</v>
      </c>
      <c r="F26" s="37">
        <f>'[9]недвижимость, транспорт'!E11</f>
        <v>44.9</v>
      </c>
      <c r="G26" s="37">
        <f>'[9]недвижимость, транспорт'!F11</f>
        <v>38</v>
      </c>
      <c r="H26" s="37">
        <f>'[9]недвижимость, транспорт'!G11</f>
        <v>43</v>
      </c>
      <c r="I26" s="37" t="str">
        <f>'[9]недвижимость, транспорт'!H11</f>
        <v>-</v>
      </c>
      <c r="J26" s="40"/>
      <c r="K26" s="40"/>
      <c r="L26" s="40"/>
      <c r="M26" s="42"/>
    </row>
    <row r="27" spans="1:13" x14ac:dyDescent="0.25">
      <c r="A27" s="49" t="s">
        <v>30</v>
      </c>
      <c r="B27" s="3" t="s">
        <v>18</v>
      </c>
      <c r="C27" s="9" t="str">
        <f>'[10]Таблица недвижимость, транспорт'!B10</f>
        <v>-</v>
      </c>
      <c r="D27" s="36" t="str">
        <f>'[10]Таблица недвижимость, транспорт'!C10</f>
        <v>-</v>
      </c>
      <c r="E27" s="36" t="str">
        <f>'[10]Таблица недвижимость, транспорт'!D10</f>
        <v>-</v>
      </c>
      <c r="F27" s="36" t="str">
        <f>'[10]Таблица недвижимость, транспорт'!E10</f>
        <v>-</v>
      </c>
      <c r="G27" s="36" t="str">
        <f>'[10]Таблица недвижимость, транспорт'!F10</f>
        <v>-</v>
      </c>
      <c r="H27" s="36" t="str">
        <f>'[10]Таблица недвижимость, транспорт'!G10</f>
        <v>-</v>
      </c>
      <c r="I27" s="36" t="str">
        <f>'[10]Таблица недвижимость, транспорт'!H10</f>
        <v>-</v>
      </c>
      <c r="J27" s="39">
        <f>'[10]Таблица недвижимость, транспорт'!$I$10</f>
        <v>31.991051454138702</v>
      </c>
      <c r="K27" s="39">
        <f>'[10]Таблица недвижимость, транспорт'!$J$10</f>
        <v>13.253012048192772</v>
      </c>
      <c r="L27" s="39">
        <f>'[10]Таблица недвижимость, транспорт'!$K$10</f>
        <v>4.8863179074446679</v>
      </c>
      <c r="M27" s="41" t="str">
        <f>'[10]Таблица недвижимость, транспорт'!$L$10</f>
        <v>-</v>
      </c>
    </row>
    <row r="28" spans="1:13" ht="15.75" thickBot="1" x14ac:dyDescent="0.3">
      <c r="A28" s="50"/>
      <c r="B28" s="2" t="s">
        <v>6</v>
      </c>
      <c r="C28" s="10">
        <f>'[10]Таблица недвижимость, транспорт'!B11</f>
        <v>24.949347659247888</v>
      </c>
      <c r="D28" s="37" t="str">
        <f>'[10]Таблица недвижимость, транспорт'!C11</f>
        <v>-</v>
      </c>
      <c r="E28" s="37">
        <f>'[10]Таблица недвижимость, транспорт'!D11</f>
        <v>26.786786786786788</v>
      </c>
      <c r="F28" s="37">
        <f>'[10]Таблица недвижимость, транспорт'!E11</f>
        <v>24.669073405535499</v>
      </c>
      <c r="G28" s="37">
        <f>'[10]Таблица недвижимость, транспорт'!F11</f>
        <v>28.572767020612119</v>
      </c>
      <c r="H28" s="37">
        <f>'[10]Таблица недвижимость, транспорт'!G11</f>
        <v>22.486772486772487</v>
      </c>
      <c r="I28" s="37" t="str">
        <f>'[10]Таблица недвижимость, транспорт'!H11</f>
        <v>-</v>
      </c>
      <c r="J28" s="40"/>
      <c r="K28" s="40"/>
      <c r="L28" s="40"/>
      <c r="M28" s="42"/>
    </row>
    <row r="29" spans="1:13" x14ac:dyDescent="0.25">
      <c r="A29" s="49" t="s">
        <v>31</v>
      </c>
      <c r="B29" s="3" t="s">
        <v>18</v>
      </c>
      <c r="C29" s="9" t="str">
        <f>'[11]недвижимость, транспорт'!B10</f>
        <v>-</v>
      </c>
      <c r="D29" s="36" t="str">
        <f>'[11]недвижимость, транспорт'!C10</f>
        <v>-</v>
      </c>
      <c r="E29" s="36" t="str">
        <f>'[11]недвижимость, транспорт'!D10</f>
        <v>-</v>
      </c>
      <c r="F29" s="36" t="str">
        <f>'[11]недвижимость, транспорт'!E10</f>
        <v>-</v>
      </c>
      <c r="G29" s="36" t="str">
        <f>'[11]недвижимость, транспорт'!F10</f>
        <v>-</v>
      </c>
      <c r="H29" s="36" t="str">
        <f>'[11]недвижимость, транспорт'!G10</f>
        <v>-</v>
      </c>
      <c r="I29" s="36" t="str">
        <f>'[11]недвижимость, транспорт'!H10</f>
        <v>-</v>
      </c>
      <c r="J29" s="39">
        <f>'[11]недвижимость, транспорт'!$I$10</f>
        <v>34.9</v>
      </c>
      <c r="K29" s="39">
        <f>'[11]недвижимость, транспорт'!$J$10</f>
        <v>27.7</v>
      </c>
      <c r="L29" s="39">
        <f>'[11]недвижимость, транспорт'!$K$10</f>
        <v>14.5</v>
      </c>
      <c r="M29" s="41" t="str">
        <f>'[11]недвижимость, транспорт'!$L$10</f>
        <v>-</v>
      </c>
    </row>
    <row r="30" spans="1:13" ht="15.75" thickBot="1" x14ac:dyDescent="0.3">
      <c r="A30" s="50"/>
      <c r="B30" s="2" t="s">
        <v>6</v>
      </c>
      <c r="C30" s="10">
        <f>'[11]недвижимость, транспорт'!B11</f>
        <v>40.4</v>
      </c>
      <c r="D30" s="37">
        <f>'[11]недвижимость, транспорт'!C11</f>
        <v>28</v>
      </c>
      <c r="E30" s="37">
        <f>'[11]недвижимость, транспорт'!D11</f>
        <v>40.549999999999997</v>
      </c>
      <c r="F30" s="37">
        <f>'[11]недвижимость, транспорт'!E11</f>
        <v>42.6</v>
      </c>
      <c r="G30" s="37">
        <f>'[11]недвижимость, транспорт'!F11</f>
        <v>43.8</v>
      </c>
      <c r="H30" s="37">
        <f>'[11]недвижимость, транспорт'!G11</f>
        <v>41.1</v>
      </c>
      <c r="I30" s="37" t="str">
        <f>'[11]недвижимость, транспорт'!H11</f>
        <v>-</v>
      </c>
      <c r="J30" s="40"/>
      <c r="K30" s="40"/>
      <c r="L30" s="40"/>
      <c r="M30" s="42"/>
    </row>
    <row r="31" spans="1:13" x14ac:dyDescent="0.25">
      <c r="A31" s="49" t="s">
        <v>32</v>
      </c>
      <c r="B31" s="3" t="s">
        <v>18</v>
      </c>
      <c r="C31" s="9">
        <f>'[12]недвижимость, транспорт'!B10</f>
        <v>43.2</v>
      </c>
      <c r="D31" s="36">
        <f>'[12]недвижимость, транспорт'!C10</f>
        <v>29.8</v>
      </c>
      <c r="E31" s="36">
        <f>'[12]недвижимость, транспорт'!D10</f>
        <v>42.1</v>
      </c>
      <c r="F31" s="36">
        <f>'[12]недвижимость, транспорт'!E10</f>
        <v>45.9</v>
      </c>
      <c r="G31" s="36">
        <f>'[12]недвижимость, транспорт'!F10</f>
        <v>38.5</v>
      </c>
      <c r="H31" s="36" t="str">
        <f>'[12]недвижимость, транспорт'!G10</f>
        <v>-</v>
      </c>
      <c r="I31" s="36" t="str">
        <f>'[12]недвижимость, транспорт'!H10</f>
        <v>-</v>
      </c>
      <c r="J31" s="39">
        <f>'[12]недвижимость, транспорт'!$I$10</f>
        <v>36.299999999999997</v>
      </c>
      <c r="K31" s="39">
        <f>'[12]недвижимость, транспорт'!$J$10</f>
        <v>16.3</v>
      </c>
      <c r="L31" s="39">
        <f>'[12]недвижимость, транспорт'!$K$10</f>
        <v>13.7</v>
      </c>
      <c r="M31" s="41">
        <f>'[12]недвижимость, транспорт'!$L$10</f>
        <v>33</v>
      </c>
    </row>
    <row r="32" spans="1:13" ht="15.75" thickBot="1" x14ac:dyDescent="0.3">
      <c r="A32" s="50"/>
      <c r="B32" s="2" t="s">
        <v>6</v>
      </c>
      <c r="C32" s="10">
        <f>'[12]недвижимость, транспорт'!B11</f>
        <v>46.3</v>
      </c>
      <c r="D32" s="37">
        <f>'[12]недвижимость, транспорт'!C11</f>
        <v>48.5</v>
      </c>
      <c r="E32" s="37">
        <f>'[12]недвижимость, транспорт'!D11</f>
        <v>51.5</v>
      </c>
      <c r="F32" s="37">
        <f>'[12]недвижимость, транспорт'!E11</f>
        <v>47</v>
      </c>
      <c r="G32" s="37">
        <f>'[12]недвижимость, транспорт'!F11</f>
        <v>44.2</v>
      </c>
      <c r="H32" s="37">
        <f>'[12]недвижимость, транспорт'!G11</f>
        <v>33.700000000000003</v>
      </c>
      <c r="I32" s="37">
        <f>'[12]недвижимость, транспорт'!H11</f>
        <v>44</v>
      </c>
      <c r="J32" s="40"/>
      <c r="K32" s="40"/>
      <c r="L32" s="40"/>
      <c r="M32" s="42"/>
    </row>
    <row r="33" spans="1:13" x14ac:dyDescent="0.25">
      <c r="A33" s="49" t="s">
        <v>33</v>
      </c>
      <c r="B33" s="3" t="s">
        <v>18</v>
      </c>
      <c r="C33" s="9" t="str">
        <f>'[13]недвижимость, транспорт'!B10</f>
        <v>-</v>
      </c>
      <c r="D33" s="36" t="str">
        <f>'[13]недвижимость, транспорт'!C10</f>
        <v>-</v>
      </c>
      <c r="E33" s="36" t="str">
        <f>'[13]недвижимость, транспорт'!D10</f>
        <v>-</v>
      </c>
      <c r="F33" s="36" t="str">
        <f>'[13]недвижимость, транспорт'!E10</f>
        <v>-</v>
      </c>
      <c r="G33" s="36" t="str">
        <f>'[13]недвижимость, транспорт'!F10</f>
        <v>-</v>
      </c>
      <c r="H33" s="36" t="str">
        <f>'[13]недвижимость, транспорт'!G10</f>
        <v>-</v>
      </c>
      <c r="I33" s="36" t="str">
        <f>'[13]недвижимость, транспорт'!H10</f>
        <v>-</v>
      </c>
      <c r="J33" s="39">
        <f>'[13]недвижимость, транспорт'!$I$10</f>
        <v>27.8</v>
      </c>
      <c r="K33" s="39">
        <f>'[13]недвижимость, транспорт'!$J$10</f>
        <v>8.6</v>
      </c>
      <c r="L33" s="39">
        <f>'[13]недвижимость, транспорт'!$K$10</f>
        <v>12.6</v>
      </c>
      <c r="M33" s="41" t="str">
        <f>'[13]недвижимость, транспорт'!$L$10</f>
        <v>-</v>
      </c>
    </row>
    <row r="34" spans="1:13" ht="15.75" thickBot="1" x14ac:dyDescent="0.3">
      <c r="A34" s="50"/>
      <c r="B34" s="2" t="s">
        <v>6</v>
      </c>
      <c r="C34" s="10">
        <f>'[13]недвижимость, транспорт'!B11</f>
        <v>31.3</v>
      </c>
      <c r="D34" s="37">
        <f>'[13]недвижимость, транспорт'!C11</f>
        <v>36.200000000000003</v>
      </c>
      <c r="E34" s="37">
        <f>'[13]недвижимость, транспорт'!D11</f>
        <v>33.1</v>
      </c>
      <c r="F34" s="37">
        <f>'[13]недвижимость, транспорт'!E11</f>
        <v>32.299999999999997</v>
      </c>
      <c r="G34" s="37">
        <f>'[13]недвижимость, транспорт'!F11</f>
        <v>31.6</v>
      </c>
      <c r="H34" s="37">
        <f>'[13]недвижимость, транспорт'!G11</f>
        <v>29.5</v>
      </c>
      <c r="I34" s="37">
        <f>'[13]недвижимость, транспорт'!H11</f>
        <v>24.1</v>
      </c>
      <c r="J34" s="40"/>
      <c r="K34" s="40"/>
      <c r="L34" s="40"/>
      <c r="M34" s="42"/>
    </row>
    <row r="35" spans="1:13" x14ac:dyDescent="0.25">
      <c r="A35" s="49" t="s">
        <v>34</v>
      </c>
      <c r="B35" s="3" t="s">
        <v>18</v>
      </c>
      <c r="C35" s="9">
        <f>'[14]недвижимость, транспорт'!B10</f>
        <v>29.4</v>
      </c>
      <c r="D35" s="36" t="str">
        <f>'[14]недвижимость, транспорт'!C10</f>
        <v>-</v>
      </c>
      <c r="E35" s="36">
        <f>'[14]недвижимость, транспорт'!D10</f>
        <v>29.4</v>
      </c>
      <c r="F35" s="36" t="str">
        <f>'[14]недвижимость, транспорт'!E10</f>
        <v>-</v>
      </c>
      <c r="G35" s="36" t="str">
        <f>'[14]недвижимость, транспорт'!F10</f>
        <v>-</v>
      </c>
      <c r="H35" s="36" t="str">
        <f>'[14]недвижимость, транспорт'!G10</f>
        <v>-</v>
      </c>
      <c r="I35" s="36" t="str">
        <f>'[14]недвижимость, транспорт'!H10</f>
        <v>-</v>
      </c>
      <c r="J35" s="39">
        <f>'[14]недвижимость, транспорт'!$I$10</f>
        <v>25.6</v>
      </c>
      <c r="K35" s="39">
        <f>'[14]недвижимость, транспорт'!$J$10</f>
        <v>12.2</v>
      </c>
      <c r="L35" s="39">
        <f>'[14]недвижимость, транспорт'!$K$10</f>
        <v>6.5</v>
      </c>
      <c r="M35" s="41" t="str">
        <f>'[14]недвижимость, транспорт'!$L$10</f>
        <v>-</v>
      </c>
    </row>
    <row r="36" spans="1:13" ht="15.75" thickBot="1" x14ac:dyDescent="0.3">
      <c r="A36" s="50"/>
      <c r="B36" s="2" t="s">
        <v>6</v>
      </c>
      <c r="C36" s="10">
        <f>'[14]недвижимость, транспорт'!B11</f>
        <v>27.9</v>
      </c>
      <c r="D36" s="37" t="str">
        <f>'[14]недвижимость, транспорт'!C11</f>
        <v>-</v>
      </c>
      <c r="E36" s="37">
        <f>'[14]недвижимость, транспорт'!D11</f>
        <v>30.9</v>
      </c>
      <c r="F36" s="37">
        <f>'[14]недвижимость, транспорт'!E11</f>
        <v>28.6</v>
      </c>
      <c r="G36" s="37">
        <f>'[14]недвижимость, транспорт'!F11</f>
        <v>27.7</v>
      </c>
      <c r="H36" s="37">
        <f>'[14]недвижимость, транспорт'!G11</f>
        <v>24.1</v>
      </c>
      <c r="I36" s="37" t="str">
        <f>'[14]недвижимость, транспорт'!H11</f>
        <v>-</v>
      </c>
      <c r="J36" s="40"/>
      <c r="K36" s="40"/>
      <c r="L36" s="40"/>
      <c r="M36" s="42"/>
    </row>
    <row r="37" spans="1:13" x14ac:dyDescent="0.25">
      <c r="A37" s="49" t="s">
        <v>35</v>
      </c>
      <c r="B37" s="3" t="s">
        <v>18</v>
      </c>
      <c r="C37" s="9">
        <f>'[44]недвижимость, транспорт'!B10</f>
        <v>35.299999999999997</v>
      </c>
      <c r="D37" s="36" t="str">
        <f>'[44]недвижимость, транспорт'!C10</f>
        <v xml:space="preserve"> - </v>
      </c>
      <c r="E37" s="36">
        <f>'[44]недвижимость, транспорт'!D10</f>
        <v>40.5</v>
      </c>
      <c r="F37" s="36">
        <f>'[44]недвижимость, транспорт'!E10</f>
        <v>34.299999999999997</v>
      </c>
      <c r="G37" s="36">
        <f>'[44]недвижимость, транспорт'!F10</f>
        <v>31.1</v>
      </c>
      <c r="H37" s="36" t="str">
        <f>'[44]недвижимость, транспорт'!G10</f>
        <v xml:space="preserve"> -</v>
      </c>
      <c r="I37" s="36" t="str">
        <f>'[44]недвижимость, транспорт'!H10</f>
        <v xml:space="preserve"> -</v>
      </c>
      <c r="J37" s="39">
        <f>'[44]недвижимость, транспорт'!$I$10</f>
        <v>32.9</v>
      </c>
      <c r="K37" s="39" t="str">
        <f>'[44]недвижимость, транспорт'!$J$10</f>
        <v xml:space="preserve"> -</v>
      </c>
      <c r="L37" s="39" t="str">
        <f>'[44]недвижимость, транспорт'!$K$10</f>
        <v xml:space="preserve"> -</v>
      </c>
      <c r="M37" s="41" t="str">
        <f>'[44]недвижимость, транспорт'!$L$10</f>
        <v xml:space="preserve"> -</v>
      </c>
    </row>
    <row r="38" spans="1:13" ht="15.75" thickBot="1" x14ac:dyDescent="0.3">
      <c r="A38" s="50"/>
      <c r="B38" s="2" t="s">
        <v>6</v>
      </c>
      <c r="C38" s="10">
        <f>'[44]недвижимость, транспорт'!B11</f>
        <v>31.1</v>
      </c>
      <c r="D38" s="37" t="str">
        <f>'[44]недвижимость, транспорт'!C11</f>
        <v xml:space="preserve"> - </v>
      </c>
      <c r="E38" s="37">
        <f>'[44]недвижимость, транспорт'!D11</f>
        <v>33.700000000000003</v>
      </c>
      <c r="F38" s="37">
        <f>'[44]недвижимость, транспорт'!E11</f>
        <v>33</v>
      </c>
      <c r="G38" s="37">
        <f>'[44]недвижимость, транспорт'!F11</f>
        <v>26.6</v>
      </c>
      <c r="H38" s="37">
        <f>'[44]недвижимость, транспорт'!G11</f>
        <v>31.1</v>
      </c>
      <c r="I38" s="37" t="str">
        <f>'[44]недвижимость, транспорт'!H11</f>
        <v xml:space="preserve"> -</v>
      </c>
      <c r="J38" s="40"/>
      <c r="K38" s="40"/>
      <c r="L38" s="40"/>
      <c r="M38" s="42"/>
    </row>
    <row r="39" spans="1:13" x14ac:dyDescent="0.25">
      <c r="A39" s="49" t="s">
        <v>36</v>
      </c>
      <c r="B39" s="3" t="s">
        <v>18</v>
      </c>
      <c r="C39" s="9" t="str">
        <f>'[15]недвижимость, транспорт'!B10</f>
        <v>-</v>
      </c>
      <c r="D39" s="36" t="str">
        <f>'[15]недвижимость, транспорт'!C10</f>
        <v>-</v>
      </c>
      <c r="E39" s="36" t="str">
        <f>'[15]недвижимость, транспорт'!D10</f>
        <v>-</v>
      </c>
      <c r="F39" s="36" t="str">
        <f>'[15]недвижимость, транспорт'!E10</f>
        <v>-</v>
      </c>
      <c r="G39" s="36" t="str">
        <f>'[15]недвижимость, транспорт'!F10</f>
        <v>-</v>
      </c>
      <c r="H39" s="36" t="str">
        <f>'[15]недвижимость, транспорт'!G10</f>
        <v>-</v>
      </c>
      <c r="I39" s="36" t="str">
        <f>'[15]недвижимость, транспорт'!H10</f>
        <v>-</v>
      </c>
      <c r="J39" s="39">
        <f>'[15]недвижимость, транспорт'!I10</f>
        <v>25.4</v>
      </c>
      <c r="K39" s="39">
        <f>'[15]недвижимость, транспорт'!$J$10</f>
        <v>21.3</v>
      </c>
      <c r="L39" s="39">
        <f>'[15]недвижимость, транспорт'!$K$10</f>
        <v>10.6</v>
      </c>
      <c r="M39" s="41" t="str">
        <f>'[15]недвижимость, транспорт'!$L$10</f>
        <v>-</v>
      </c>
    </row>
    <row r="40" spans="1:13" ht="15.75" thickBot="1" x14ac:dyDescent="0.3">
      <c r="A40" s="50"/>
      <c r="B40" s="2" t="s">
        <v>6</v>
      </c>
      <c r="C40" s="10">
        <f>'[15]недвижимость, транспорт'!B11</f>
        <v>34.799999999999997</v>
      </c>
      <c r="D40" s="37" t="str">
        <f>'[15]недвижимость, транспорт'!C11</f>
        <v>-</v>
      </c>
      <c r="E40" s="37">
        <f>'[15]недвижимость, транспорт'!D11</f>
        <v>38.6</v>
      </c>
      <c r="F40" s="37">
        <f>'[15]недвижимость, транспорт'!E11</f>
        <v>34.700000000000003</v>
      </c>
      <c r="G40" s="37">
        <f>'[15]недвижимость, транспорт'!F11</f>
        <v>33.799999999999997</v>
      </c>
      <c r="H40" s="37">
        <f>'[15]недвижимость, транспорт'!G11</f>
        <v>31.6</v>
      </c>
      <c r="I40" s="37">
        <f>'[15]недвижимость, транспорт'!H11</f>
        <v>14</v>
      </c>
      <c r="J40" s="40"/>
      <c r="K40" s="40"/>
      <c r="L40" s="40"/>
      <c r="M40" s="42"/>
    </row>
    <row r="41" spans="1:13" ht="15.75" customHeight="1" x14ac:dyDescent="0.25">
      <c r="A41" s="49" t="s">
        <v>37</v>
      </c>
      <c r="B41" s="3" t="s">
        <v>18</v>
      </c>
      <c r="C41" s="9" t="str">
        <f>'[16]недвижимость, транспорт'!B10</f>
        <v xml:space="preserve"> -</v>
      </c>
      <c r="D41" s="34" t="str">
        <f>'[16]недвижимость, транспорт'!C10</f>
        <v xml:space="preserve"> -</v>
      </c>
      <c r="E41" s="34" t="str">
        <f>'[16]недвижимость, транспорт'!D10</f>
        <v xml:space="preserve"> -</v>
      </c>
      <c r="F41" s="34" t="str">
        <f>'[16]недвижимость, транспорт'!E10</f>
        <v xml:space="preserve"> -</v>
      </c>
      <c r="G41" s="34" t="str">
        <f>'[16]недвижимость, транспорт'!F10</f>
        <v xml:space="preserve"> -</v>
      </c>
      <c r="H41" s="34" t="str">
        <f>'[16]недвижимость, транспорт'!G10</f>
        <v xml:space="preserve"> -</v>
      </c>
      <c r="I41" s="34" t="str">
        <f>'[16]недвижимость, транспорт'!H10</f>
        <v xml:space="preserve"> -</v>
      </c>
      <c r="J41" s="39">
        <f>'[16]недвижимость, транспорт'!$I$10</f>
        <v>41.6</v>
      </c>
      <c r="K41" s="39">
        <f>'[16]недвижимость, транспорт'!$J$10</f>
        <v>25.3</v>
      </c>
      <c r="L41" s="39" t="str">
        <f>'[16]недвижимость, транспорт'!$K$10</f>
        <v xml:space="preserve"> -</v>
      </c>
      <c r="M41" s="41" t="str">
        <f>'[16]недвижимость, транспорт'!$L$10</f>
        <v xml:space="preserve"> -</v>
      </c>
    </row>
    <row r="42" spans="1:13" ht="15.75" thickBot="1" x14ac:dyDescent="0.3">
      <c r="A42" s="50"/>
      <c r="B42" s="2" t="s">
        <v>6</v>
      </c>
      <c r="C42" s="10">
        <f>'[16]недвижимость, транспорт'!B11</f>
        <v>31.1</v>
      </c>
      <c r="D42" s="35" t="str">
        <f>'[16]недвижимость, транспорт'!C11</f>
        <v xml:space="preserve"> -</v>
      </c>
      <c r="E42" s="35">
        <f>'[16]недвижимость, транспорт'!D11</f>
        <v>24.7</v>
      </c>
      <c r="F42" s="35">
        <f>'[16]недвижимость, транспорт'!E11</f>
        <v>32.299999999999997</v>
      </c>
      <c r="G42" s="35">
        <f>'[16]недвижимость, транспорт'!F11</f>
        <v>30.6</v>
      </c>
      <c r="H42" s="35">
        <f>'[16]недвижимость, транспорт'!G11</f>
        <v>35.700000000000003</v>
      </c>
      <c r="I42" s="35">
        <f>'[16]недвижимость, транспорт'!H11</f>
        <v>32.200000000000003</v>
      </c>
      <c r="J42" s="40"/>
      <c r="K42" s="40"/>
      <c r="L42" s="40"/>
      <c r="M42" s="42"/>
    </row>
    <row r="43" spans="1:13" x14ac:dyDescent="0.25">
      <c r="A43" s="49" t="s">
        <v>38</v>
      </c>
      <c r="B43" s="3" t="s">
        <v>18</v>
      </c>
      <c r="C43" s="9">
        <f>'[17]недвижимость, транспорт'!B10</f>
        <v>46.5</v>
      </c>
      <c r="D43" s="36">
        <f>'[17]недвижимость, транспорт'!C10</f>
        <v>47.7</v>
      </c>
      <c r="E43" s="36">
        <f>'[17]недвижимость, транспорт'!D10</f>
        <v>46.3</v>
      </c>
      <c r="F43" s="36">
        <f>'[17]недвижимость, транспорт'!E10</f>
        <v>45.5</v>
      </c>
      <c r="G43" s="36">
        <f>'[17]недвижимость, транспорт'!F10</f>
        <v>45.2</v>
      </c>
      <c r="H43" s="36">
        <f>'[17]недвижимость, транспорт'!G10</f>
        <v>51.1</v>
      </c>
      <c r="I43" s="36" t="str">
        <f>'[17]недвижимость, транспорт'!H10</f>
        <v>-</v>
      </c>
      <c r="J43" s="39">
        <f>'[17]недвижимость, транспорт'!$I$10</f>
        <v>54.6</v>
      </c>
      <c r="K43" s="39">
        <f>'[17]недвижимость, транспорт'!$J$10</f>
        <v>27.6</v>
      </c>
      <c r="L43" s="39">
        <f>'[17]недвижимость, транспорт'!$K$10</f>
        <v>20.3</v>
      </c>
      <c r="M43" s="41">
        <f>'[17]недвижимость, транспорт'!$L$10</f>
        <v>56.2</v>
      </c>
    </row>
    <row r="44" spans="1:13" ht="15.75" thickBot="1" x14ac:dyDescent="0.3">
      <c r="A44" s="50"/>
      <c r="B44" s="2" t="s">
        <v>6</v>
      </c>
      <c r="C44" s="10">
        <f>'[17]недвижимость, транспорт'!B11</f>
        <v>51.8</v>
      </c>
      <c r="D44" s="37">
        <f>'[17]недвижимость, транспорт'!C11</f>
        <v>50.3</v>
      </c>
      <c r="E44" s="37">
        <f>'[17]недвижимость, транспорт'!D11</f>
        <v>53.7</v>
      </c>
      <c r="F44" s="37">
        <f>'[17]недвижимость, транспорт'!E11</f>
        <v>51.2</v>
      </c>
      <c r="G44" s="37">
        <f>'[17]недвижимость, транспорт'!F11</f>
        <v>49.7</v>
      </c>
      <c r="H44" s="37">
        <f>'[17]недвижимость, транспорт'!G11</f>
        <v>54.1</v>
      </c>
      <c r="I44" s="37">
        <f>'[17]недвижимость, транспорт'!H11</f>
        <v>49.3</v>
      </c>
      <c r="J44" s="40"/>
      <c r="K44" s="40"/>
      <c r="L44" s="40"/>
      <c r="M44" s="42"/>
    </row>
    <row r="45" spans="1:13" x14ac:dyDescent="0.25">
      <c r="A45" s="49" t="s">
        <v>39</v>
      </c>
      <c r="B45" s="3" t="s">
        <v>18</v>
      </c>
      <c r="C45" s="9" t="str">
        <f>'[18]недвижимость, транспорт'!B10</f>
        <v>-</v>
      </c>
      <c r="D45" s="34" t="str">
        <f>'[18]недвижимость, транспорт'!C10</f>
        <v>-</v>
      </c>
      <c r="E45" s="34" t="str">
        <f>'[18]недвижимость, транспорт'!D10</f>
        <v>-</v>
      </c>
      <c r="F45" s="34" t="str">
        <f>'[18]недвижимость, транспорт'!E10</f>
        <v>-</v>
      </c>
      <c r="G45" s="34" t="str">
        <f>'[18]недвижимость, транспорт'!F10</f>
        <v>-</v>
      </c>
      <c r="H45" s="34" t="str">
        <f>'[18]недвижимость, транспорт'!G10</f>
        <v>-</v>
      </c>
      <c r="I45" s="34" t="str">
        <f>'[18]недвижимость, транспорт'!H10</f>
        <v>-</v>
      </c>
      <c r="J45" s="39">
        <f>'[18]недвижимость, транспорт'!$I$10</f>
        <v>23.81</v>
      </c>
      <c r="K45" s="39" t="str">
        <f>'[18]недвижимость, транспорт'!$J$10</f>
        <v>-</v>
      </c>
      <c r="L45" s="39" t="str">
        <f>'[18]недвижимость, транспорт'!$K$10</f>
        <v>-</v>
      </c>
      <c r="M45" s="41" t="str">
        <f>'[18]недвижимость, транспорт'!$L$10</f>
        <v>-</v>
      </c>
    </row>
    <row r="46" spans="1:13" ht="15.75" thickBot="1" x14ac:dyDescent="0.3">
      <c r="A46" s="50"/>
      <c r="B46" s="2" t="s">
        <v>6</v>
      </c>
      <c r="C46" s="10">
        <f>'[18]недвижимость, транспорт'!B11</f>
        <v>24.4</v>
      </c>
      <c r="D46" s="35" t="str">
        <f>'[18]недвижимость, транспорт'!C11</f>
        <v>-</v>
      </c>
      <c r="E46" s="35">
        <f>'[18]недвижимость, транспорт'!D11</f>
        <v>26.89</v>
      </c>
      <c r="F46" s="35">
        <f>'[18]недвижимость, транспорт'!E11</f>
        <v>22.68</v>
      </c>
      <c r="G46" s="35">
        <f>'[18]недвижимость, транспорт'!F11</f>
        <v>22.57</v>
      </c>
      <c r="H46" s="35" t="str">
        <f>'[18]недвижимость, транспорт'!G11</f>
        <v>-</v>
      </c>
      <c r="I46" s="35" t="str">
        <f>'[18]недвижимость, транспорт'!H11</f>
        <v>-</v>
      </c>
      <c r="J46" s="40"/>
      <c r="K46" s="40"/>
      <c r="L46" s="40"/>
      <c r="M46" s="42"/>
    </row>
    <row r="47" spans="1:13" x14ac:dyDescent="0.25">
      <c r="A47" s="49" t="s">
        <v>40</v>
      </c>
      <c r="B47" s="3" t="s">
        <v>18</v>
      </c>
      <c r="C47" s="9" t="str">
        <f>'[19]недвижимость, транспорт'!B10</f>
        <v>-</v>
      </c>
      <c r="D47" s="34" t="str">
        <f>'[19]недвижимость, транспорт'!C10</f>
        <v>-</v>
      </c>
      <c r="E47" s="34" t="str">
        <f>'[19]недвижимость, транспорт'!D10</f>
        <v>-</v>
      </c>
      <c r="F47" s="34" t="str">
        <f>'[19]недвижимость, транспорт'!E10</f>
        <v>-</v>
      </c>
      <c r="G47" s="34" t="str">
        <f>'[19]недвижимость, транспорт'!F10</f>
        <v>-</v>
      </c>
      <c r="H47" s="34" t="str">
        <f>'[19]недвижимость, транспорт'!G10</f>
        <v>-</v>
      </c>
      <c r="I47" s="34" t="str">
        <f>'[19]недвижимость, транспорт'!H10</f>
        <v>-</v>
      </c>
      <c r="J47" s="39">
        <f>'[19]недвижимость, транспорт'!$I$10</f>
        <v>37.6</v>
      </c>
      <c r="K47" s="39">
        <f>'[19]недвижимость, транспорт'!$J$10</f>
        <v>15.2</v>
      </c>
      <c r="L47" s="39">
        <f>'[19]недвижимость, транспорт'!$K$10</f>
        <v>5.56</v>
      </c>
      <c r="M47" s="41">
        <f>'[19]недвижимость, транспорт'!$L$10</f>
        <v>34.6</v>
      </c>
    </row>
    <row r="48" spans="1:13" ht="15.75" thickBot="1" x14ac:dyDescent="0.3">
      <c r="A48" s="50"/>
      <c r="B48" s="2" t="s">
        <v>6</v>
      </c>
      <c r="C48" s="10">
        <f>'[19]недвижимость, транспорт'!B11</f>
        <v>40.78</v>
      </c>
      <c r="D48" s="35" t="str">
        <f>'[19]недвижимость, транспорт'!C11</f>
        <v xml:space="preserve">        -</v>
      </c>
      <c r="E48" s="35">
        <f>'[19]недвижимость, транспорт'!D11</f>
        <v>42.69</v>
      </c>
      <c r="F48" s="35">
        <f>'[19]недвижимость, транспорт'!E11</f>
        <v>41.87</v>
      </c>
      <c r="G48" s="35">
        <f>'[19]недвижимость, транспорт'!F11</f>
        <v>39.92</v>
      </c>
      <c r="H48" s="35">
        <f>'[19]недвижимость, транспорт'!G11</f>
        <v>39.869999999999997</v>
      </c>
      <c r="I48" s="35">
        <f>'[19]недвижимость, транспорт'!H11</f>
        <v>36.4</v>
      </c>
      <c r="J48" s="40"/>
      <c r="K48" s="40"/>
      <c r="L48" s="40"/>
      <c r="M48" s="42"/>
    </row>
    <row r="49" spans="1:13" x14ac:dyDescent="0.25">
      <c r="A49" s="49" t="s">
        <v>41</v>
      </c>
      <c r="B49" s="3" t="s">
        <v>18</v>
      </c>
      <c r="C49" s="9" t="str">
        <f>'[20]недвижимость, транспорт'!B10</f>
        <v>-</v>
      </c>
      <c r="D49" s="34" t="str">
        <f>'[20]недвижимость, транспорт'!C10</f>
        <v>-</v>
      </c>
      <c r="E49" s="34" t="str">
        <f>'[20]недвижимость, транспорт'!D10</f>
        <v>-</v>
      </c>
      <c r="F49" s="34" t="str">
        <f>'[20]недвижимость, транспорт'!E10</f>
        <v>-</v>
      </c>
      <c r="G49" s="34" t="str">
        <f>'[20]недвижимость, транспорт'!F10</f>
        <v>-</v>
      </c>
      <c r="H49" s="34" t="str">
        <f>'[20]недвижимость, транспорт'!G10</f>
        <v>-</v>
      </c>
      <c r="I49" s="34" t="str">
        <f>'[20]недвижимость, транспорт'!H10</f>
        <v>-</v>
      </c>
      <c r="J49" s="39">
        <f>'[20]недвижимость, транспорт'!$I$10</f>
        <v>24</v>
      </c>
      <c r="K49" s="39" t="str">
        <f>'[20]недвижимость, транспорт'!$J$10</f>
        <v>-</v>
      </c>
      <c r="L49" s="39" t="str">
        <f>'[20]недвижимость, транспорт'!$K$10</f>
        <v>-</v>
      </c>
      <c r="M49" s="41">
        <f>'[20]недвижимость, транспорт'!$L$10</f>
        <v>37.5</v>
      </c>
    </row>
    <row r="50" spans="1:13" ht="15.75" thickBot="1" x14ac:dyDescent="0.3">
      <c r="A50" s="50"/>
      <c r="B50" s="2" t="s">
        <v>6</v>
      </c>
      <c r="C50" s="10">
        <f>'[20]недвижимость, транспорт'!B11</f>
        <v>27.2</v>
      </c>
      <c r="D50" s="35" t="str">
        <f>'[20]недвижимость, транспорт'!C11</f>
        <v>-</v>
      </c>
      <c r="E50" s="35">
        <f>'[20]недвижимость, транспорт'!D11</f>
        <v>38.5</v>
      </c>
      <c r="F50" s="35">
        <f>'[20]недвижимость, транспорт'!E11</f>
        <v>24</v>
      </c>
      <c r="G50" s="35">
        <f>'[20]недвижимость, транспорт'!F11</f>
        <v>29</v>
      </c>
      <c r="H50" s="35">
        <f>'[20]недвижимость, транспорт'!G11</f>
        <v>21</v>
      </c>
      <c r="I50" s="35" t="str">
        <f>'[20]недвижимость, транспорт'!H11</f>
        <v>-</v>
      </c>
      <c r="J50" s="40"/>
      <c r="K50" s="40"/>
      <c r="L50" s="40"/>
      <c r="M50" s="42"/>
    </row>
    <row r="51" spans="1:13" x14ac:dyDescent="0.25">
      <c r="A51" s="49" t="s">
        <v>42</v>
      </c>
      <c r="B51" s="3" t="s">
        <v>18</v>
      </c>
      <c r="C51" s="9" t="str">
        <f>'[21]недвижимость, транспорт'!B10</f>
        <v>-</v>
      </c>
      <c r="D51" s="36" t="str">
        <f>'[21]недвижимость, транспорт'!C10</f>
        <v>-</v>
      </c>
      <c r="E51" s="36" t="str">
        <f>'[21]недвижимость, транспорт'!D10</f>
        <v>-</v>
      </c>
      <c r="F51" s="36" t="str">
        <f>'[21]недвижимость, транспорт'!E10</f>
        <v>-</v>
      </c>
      <c r="G51" s="36" t="str">
        <f>'[21]недвижимость, транспорт'!F10</f>
        <v>-</v>
      </c>
      <c r="H51" s="36" t="str">
        <f>'[21]недвижимость, транспорт'!G10</f>
        <v>-</v>
      </c>
      <c r="I51" s="36" t="str">
        <f>'[21]недвижимость, транспорт'!H10</f>
        <v>-</v>
      </c>
      <c r="J51" s="39">
        <f>'[21]недвижимость, транспорт'!$I$10</f>
        <v>28.47</v>
      </c>
      <c r="K51" s="39">
        <f>'[21]недвижимость, транспорт'!$J$10</f>
        <v>13.85</v>
      </c>
      <c r="L51" s="39">
        <f>'[21]недвижимость, транспорт'!$K$10</f>
        <v>4.24</v>
      </c>
      <c r="M51" s="41" t="str">
        <f>'[21]недвижимость, транспорт'!$L$10</f>
        <v>-</v>
      </c>
    </row>
    <row r="52" spans="1:13" ht="15.75" thickBot="1" x14ac:dyDescent="0.3">
      <c r="A52" s="50"/>
      <c r="B52" s="2" t="s">
        <v>6</v>
      </c>
      <c r="C52" s="10">
        <f>'[21]недвижимость, транспорт'!B11</f>
        <v>39.799999999999997</v>
      </c>
      <c r="D52" s="37" t="str">
        <f>'[21]недвижимость, транспорт'!C11</f>
        <v>-</v>
      </c>
      <c r="E52" s="37">
        <f>'[21]недвижимость, транспорт'!D11</f>
        <v>42.56</v>
      </c>
      <c r="F52" s="37">
        <f>'[21]недвижимость, транспорт'!E11</f>
        <v>39.31</v>
      </c>
      <c r="G52" s="37">
        <f>'[21]недвижимость, транспорт'!F11</f>
        <v>39.14</v>
      </c>
      <c r="H52" s="37" t="str">
        <f>'[21]недвижимость, транспорт'!G11</f>
        <v>-</v>
      </c>
      <c r="I52" s="37" t="str">
        <f>'[21]недвижимость, транспорт'!H11</f>
        <v>-</v>
      </c>
      <c r="J52" s="40"/>
      <c r="K52" s="40"/>
      <c r="L52" s="40"/>
      <c r="M52" s="42"/>
    </row>
    <row r="53" spans="1:13" x14ac:dyDescent="0.25">
      <c r="A53" s="49" t="s">
        <v>43</v>
      </c>
      <c r="B53" s="3" t="s">
        <v>18</v>
      </c>
      <c r="C53" s="9">
        <f>'[22]недвижимость, транспорт'!B9</f>
        <v>34.97</v>
      </c>
      <c r="D53" s="34" t="str">
        <f>'[22]недвижимость, транспорт'!C9</f>
        <v>-</v>
      </c>
      <c r="E53" s="34">
        <f>'[22]недвижимость, транспорт'!D9</f>
        <v>34.97</v>
      </c>
      <c r="F53" s="34" t="str">
        <f>'[22]недвижимость, транспорт'!E9</f>
        <v>-</v>
      </c>
      <c r="G53" s="34" t="str">
        <f>'[22]недвижимость, транспорт'!F9</f>
        <v>-</v>
      </c>
      <c r="H53" s="34" t="str">
        <f>'[22]недвижимость, транспорт'!G9</f>
        <v>-</v>
      </c>
      <c r="I53" s="34" t="str">
        <f>'[22]недвижимость, транспорт'!H9</f>
        <v>-</v>
      </c>
      <c r="J53" s="39">
        <f>'[22]недвижимость, транспорт'!$I$9</f>
        <v>33.29</v>
      </c>
      <c r="K53" s="39">
        <f>'[22]недвижимость, транспорт'!$J$9</f>
        <v>17.5</v>
      </c>
      <c r="L53" s="39">
        <f>'[22]недвижимость, транспорт'!$K$9</f>
        <v>8.6</v>
      </c>
      <c r="M53" s="41" t="str">
        <f>'[22]недвижимость, транспорт'!$L$9</f>
        <v>-</v>
      </c>
    </row>
    <row r="54" spans="1:13" ht="15.75" thickBot="1" x14ac:dyDescent="0.3">
      <c r="A54" s="50"/>
      <c r="B54" s="2" t="s">
        <v>6</v>
      </c>
      <c r="C54" s="10">
        <f>'[22]недвижимость, транспорт'!B10</f>
        <v>33.72</v>
      </c>
      <c r="D54" s="35" t="str">
        <f>'[22]недвижимость, транспорт'!C10</f>
        <v>-</v>
      </c>
      <c r="E54" s="35">
        <f>'[22]недвижимость, транспорт'!D10</f>
        <v>34.61</v>
      </c>
      <c r="F54" s="35">
        <f>'[22]недвижимость, транспорт'!E10</f>
        <v>33.950000000000003</v>
      </c>
      <c r="G54" s="35">
        <f>'[22]недвижимость, транспорт'!F10</f>
        <v>33.69</v>
      </c>
      <c r="H54" s="35">
        <f>'[22]недвижимость, транспорт'!G10</f>
        <v>33.21</v>
      </c>
      <c r="I54" s="35" t="str">
        <f>'[22]недвижимость, транспорт'!H10</f>
        <v>-</v>
      </c>
      <c r="J54" s="40"/>
      <c r="K54" s="40"/>
      <c r="L54" s="40"/>
      <c r="M54" s="42"/>
    </row>
    <row r="55" spans="1:13" x14ac:dyDescent="0.25">
      <c r="A55" s="49" t="s">
        <v>44</v>
      </c>
      <c r="B55" s="3" t="s">
        <v>18</v>
      </c>
      <c r="C55" s="9" t="str">
        <f>'[23]недвижимость, транспорт'!B10</f>
        <v>-</v>
      </c>
      <c r="D55" s="34" t="str">
        <f>'[23]недвижимость, транспорт'!C10</f>
        <v>-</v>
      </c>
      <c r="E55" s="34" t="str">
        <f>'[23]недвижимость, транспорт'!D10</f>
        <v>-</v>
      </c>
      <c r="F55" s="34" t="str">
        <f>'[23]недвижимость, транспорт'!E10</f>
        <v>-</v>
      </c>
      <c r="G55" s="34" t="str">
        <f>'[23]недвижимость, транспорт'!F10</f>
        <v>-</v>
      </c>
      <c r="H55" s="34" t="str">
        <f>'[23]недвижимость, транспорт'!G10</f>
        <v>-</v>
      </c>
      <c r="I55" s="34" t="str">
        <f>'[23]недвижимость, транспорт'!H10</f>
        <v>-</v>
      </c>
      <c r="J55" s="39">
        <f>'[23]недвижимость, транспорт'!$I$10</f>
        <v>29.09</v>
      </c>
      <c r="K55" s="39">
        <f>'[23]недвижимость, транспорт'!$J$10</f>
        <v>13.15</v>
      </c>
      <c r="L55" s="39">
        <f>'[23]недвижимость, транспорт'!$K$10</f>
        <v>10.7</v>
      </c>
      <c r="M55" s="41" t="str">
        <f>'[23]недвижимость, транспорт'!$L$10</f>
        <v>-</v>
      </c>
    </row>
    <row r="56" spans="1:13" ht="15.75" thickBot="1" x14ac:dyDescent="0.3">
      <c r="A56" s="50"/>
      <c r="B56" s="2" t="s">
        <v>6</v>
      </c>
      <c r="C56" s="10">
        <f>'[23]недвижимость, транспорт'!B11</f>
        <v>30.06</v>
      </c>
      <c r="D56" s="35" t="str">
        <f>'[23]недвижимость, транспорт'!C11</f>
        <v>-</v>
      </c>
      <c r="E56" s="35">
        <f>'[23]недвижимость, транспорт'!D11</f>
        <v>24.4</v>
      </c>
      <c r="F56" s="35">
        <f>'[23]недвижимость, транспорт'!E11</f>
        <v>31.18</v>
      </c>
      <c r="G56" s="35">
        <f>'[23]недвижимость, транспорт'!F11</f>
        <v>32</v>
      </c>
      <c r="H56" s="35">
        <f>'[23]недвижимость, транспорт'!G11</f>
        <v>38.75</v>
      </c>
      <c r="I56" s="35" t="str">
        <f>'[23]недвижимость, транспорт'!H11</f>
        <v>-</v>
      </c>
      <c r="J56" s="40"/>
      <c r="K56" s="40"/>
      <c r="L56" s="40"/>
      <c r="M56" s="42"/>
    </row>
    <row r="57" spans="1:13" x14ac:dyDescent="0.25">
      <c r="A57" s="49" t="s">
        <v>45</v>
      </c>
      <c r="B57" s="3" t="s">
        <v>18</v>
      </c>
      <c r="C57" s="9" t="str">
        <f>'[24]недвижимость, транспорт'!B10</f>
        <v>-</v>
      </c>
      <c r="D57" s="34" t="str">
        <f>'[24]недвижимость, транспорт'!C10</f>
        <v>-</v>
      </c>
      <c r="E57" s="34" t="str">
        <f>'[24]недвижимость, транспорт'!D10</f>
        <v>-</v>
      </c>
      <c r="F57" s="34" t="str">
        <f>'[24]недвижимость, транспорт'!E10</f>
        <v>-</v>
      </c>
      <c r="G57" s="34" t="str">
        <f>'[24]недвижимость, транспорт'!F10</f>
        <v>-</v>
      </c>
      <c r="H57" s="34" t="str">
        <f>'[24]недвижимость, транспорт'!G10</f>
        <v>-</v>
      </c>
      <c r="I57" s="34" t="str">
        <f>'[24]недвижимость, транспорт'!H10</f>
        <v>-</v>
      </c>
      <c r="J57" s="39">
        <f>'[24]недвижимость, транспорт'!$I$10</f>
        <v>28.07</v>
      </c>
      <c r="K57" s="39">
        <f>'[24]недвижимость, транспорт'!$J$10</f>
        <v>18.54</v>
      </c>
      <c r="L57" s="39">
        <f>'[24]недвижимость, транспорт'!$K$10</f>
        <v>11.92</v>
      </c>
      <c r="M57" s="41">
        <f>'[24]недвижимость, транспорт'!$L$10</f>
        <v>22.8</v>
      </c>
    </row>
    <row r="58" spans="1:13" ht="15.75" thickBot="1" x14ac:dyDescent="0.3">
      <c r="A58" s="50"/>
      <c r="B58" s="2" t="s">
        <v>6</v>
      </c>
      <c r="C58" s="10">
        <f>'[24]недвижимость, транспорт'!B11</f>
        <v>23.734999999999999</v>
      </c>
      <c r="D58" s="35">
        <f>'[24]недвижимость, транспорт'!C11</f>
        <v>28.1</v>
      </c>
      <c r="E58" s="35">
        <f>'[24]недвижимость, транспорт'!D11</f>
        <v>25.88</v>
      </c>
      <c r="F58" s="35">
        <f>'[24]недвижимость, транспорт'!E11</f>
        <v>21.6</v>
      </c>
      <c r="G58" s="35">
        <f>'[24]недвижимость, транспорт'!F11</f>
        <v>26.89</v>
      </c>
      <c r="H58" s="35">
        <f>'[24]недвижимость, транспорт'!G11</f>
        <v>20.74</v>
      </c>
      <c r="I58" s="35" t="str">
        <f>'[24]недвижимость, транспорт'!H11</f>
        <v>-</v>
      </c>
      <c r="J58" s="40"/>
      <c r="K58" s="40"/>
      <c r="L58" s="40"/>
      <c r="M58" s="42"/>
    </row>
    <row r="59" spans="1:13" x14ac:dyDescent="0.25">
      <c r="A59" s="49" t="s">
        <v>46</v>
      </c>
      <c r="B59" s="3" t="s">
        <v>18</v>
      </c>
      <c r="C59" s="9" t="str">
        <f>'[25]недвижимость, транспорт'!B10</f>
        <v>-</v>
      </c>
      <c r="D59" s="34" t="str">
        <f>'[25]недвижимость, транспорт'!C10</f>
        <v>-</v>
      </c>
      <c r="E59" s="34" t="str">
        <f>'[25]недвижимость, транспорт'!D10</f>
        <v>-</v>
      </c>
      <c r="F59" s="34" t="str">
        <f>'[25]недвижимость, транспорт'!E10</f>
        <v>-</v>
      </c>
      <c r="G59" s="34" t="str">
        <f>'[25]недвижимость, транспорт'!F10</f>
        <v>-</v>
      </c>
      <c r="H59" s="34" t="str">
        <f>'[25]недвижимость, транспорт'!G10</f>
        <v>-</v>
      </c>
      <c r="I59" s="34" t="str">
        <f>'[25]недвижимость, транспорт'!H10</f>
        <v>-</v>
      </c>
      <c r="J59" s="39">
        <f>'[25]недвижимость, транспорт'!$I$10</f>
        <v>27.6</v>
      </c>
      <c r="K59" s="39">
        <f>'[25]недвижимость, транспорт'!$J$10</f>
        <v>15.7</v>
      </c>
      <c r="L59" s="39">
        <f>'[25]недвижимость, транспорт'!$K$10</f>
        <v>8.4</v>
      </c>
      <c r="M59" s="41" t="str">
        <f>'[25]недвижимость, транспорт'!$L$10</f>
        <v>-</v>
      </c>
    </row>
    <row r="60" spans="1:13" ht="15.75" thickBot="1" x14ac:dyDescent="0.3">
      <c r="A60" s="50"/>
      <c r="B60" s="2" t="s">
        <v>6</v>
      </c>
      <c r="C60" s="10">
        <f>'[25]недвижимость, транспорт'!B11</f>
        <v>24.63</v>
      </c>
      <c r="D60" s="35" t="str">
        <f>'[25]недвижимость, транспорт'!C11</f>
        <v>-</v>
      </c>
      <c r="E60" s="35">
        <f>'[25]недвижимость, транспорт'!D11</f>
        <v>24.1</v>
      </c>
      <c r="F60" s="35">
        <f>'[25]недвижимость, транспорт'!E11</f>
        <v>22.08</v>
      </c>
      <c r="G60" s="35">
        <f>'[25]недвижимость, транспорт'!F11</f>
        <v>27.12</v>
      </c>
      <c r="H60" s="35" t="str">
        <f>'[25]недвижимость, транспорт'!G11</f>
        <v>-</v>
      </c>
      <c r="I60" s="35" t="str">
        <f>'[25]недвижимость, транспорт'!H11</f>
        <v>-</v>
      </c>
      <c r="J60" s="40"/>
      <c r="K60" s="40"/>
      <c r="L60" s="40"/>
      <c r="M60" s="42"/>
    </row>
    <row r="61" spans="1:13" ht="15.75" customHeight="1" x14ac:dyDescent="0.25">
      <c r="A61" s="49" t="s">
        <v>47</v>
      </c>
      <c r="B61" s="3" t="s">
        <v>18</v>
      </c>
      <c r="C61" s="9" t="str">
        <f>'[26]недвижимость, транспорт'!B10</f>
        <v>-</v>
      </c>
      <c r="D61" s="36" t="str">
        <f>'[26]недвижимость, транспорт'!C10</f>
        <v>-</v>
      </c>
      <c r="E61" s="36" t="str">
        <f>'[26]недвижимость, транспорт'!D10</f>
        <v>-</v>
      </c>
      <c r="F61" s="36" t="str">
        <f>'[26]недвижимость, транспорт'!E10</f>
        <v>-</v>
      </c>
      <c r="G61" s="36" t="str">
        <f>'[26]недвижимость, транспорт'!F10</f>
        <v>-</v>
      </c>
      <c r="H61" s="36" t="str">
        <f>'[26]недвижимость, транспорт'!G10</f>
        <v>-</v>
      </c>
      <c r="I61" s="36" t="str">
        <f>'[26]недвижимость, транспорт'!H10</f>
        <v>-</v>
      </c>
      <c r="J61" s="39">
        <f>'[26]недвижимость, транспорт'!$I$10</f>
        <v>21.94</v>
      </c>
      <c r="K61" s="39" t="str">
        <f>'[26]недвижимость, транспорт'!$J$10</f>
        <v>-</v>
      </c>
      <c r="L61" s="39" t="str">
        <f>'[26]недвижимость, транспорт'!$K$10</f>
        <v>-</v>
      </c>
      <c r="M61" s="41" t="str">
        <f>'[26]недвижимость, транспорт'!$L$10</f>
        <v>-</v>
      </c>
    </row>
    <row r="62" spans="1:13" ht="15.75" thickBot="1" x14ac:dyDescent="0.3">
      <c r="A62" s="50"/>
      <c r="B62" s="2" t="s">
        <v>6</v>
      </c>
      <c r="C62" s="10">
        <f>'[26]недвижимость, транспорт'!B11</f>
        <v>24.81</v>
      </c>
      <c r="D62" s="37" t="str">
        <f>'[26]недвижимость, транспорт'!C11</f>
        <v>-</v>
      </c>
      <c r="E62" s="37">
        <f>'[26]недвижимость, транспорт'!D11</f>
        <v>29.41</v>
      </c>
      <c r="F62" s="37">
        <f>'[26]недвижимость, транспорт'!E11</f>
        <v>19.489999999999998</v>
      </c>
      <c r="G62" s="37">
        <f>'[26]недвижимость, транспорт'!F11</f>
        <v>25.03</v>
      </c>
      <c r="H62" s="37" t="str">
        <f>'[26]недвижимость, транспорт'!G11</f>
        <v>-</v>
      </c>
      <c r="I62" s="37" t="str">
        <f>'[26]недвижимость, транспорт'!H11</f>
        <v>-</v>
      </c>
      <c r="J62" s="40"/>
      <c r="K62" s="40"/>
      <c r="L62" s="40"/>
      <c r="M62" s="42"/>
    </row>
    <row r="63" spans="1:13" x14ac:dyDescent="0.25">
      <c r="A63" s="49" t="s">
        <v>48</v>
      </c>
      <c r="B63" s="3" t="s">
        <v>18</v>
      </c>
      <c r="C63" s="9">
        <f>'[27]недвижимость, транспорт'!B10</f>
        <v>42.24</v>
      </c>
      <c r="D63" s="34">
        <f>'[27]недвижимость, транспорт'!C10</f>
        <v>41.32</v>
      </c>
      <c r="E63" s="34">
        <f>'[27]недвижимость, транспорт'!D10</f>
        <v>43.32</v>
      </c>
      <c r="F63" s="34">
        <f>'[27]недвижимость, транспорт'!E10</f>
        <v>42.94</v>
      </c>
      <c r="G63" s="34">
        <f>'[27]недвижимость, транспорт'!F10</f>
        <v>41.25</v>
      </c>
      <c r="H63" s="34">
        <f>'[27]недвижимость, транспорт'!G10</f>
        <v>42.03</v>
      </c>
      <c r="I63" s="34" t="str">
        <f>'[27]недвижимость, транспорт'!H10</f>
        <v>-</v>
      </c>
      <c r="J63" s="39">
        <f>'[27]недвижимость, транспорт'!$I$10</f>
        <v>36.119999999999997</v>
      </c>
      <c r="K63" s="39">
        <f>'[27]недвижимость, транспорт'!$J$10</f>
        <v>28.71</v>
      </c>
      <c r="L63" s="39">
        <f>'[27]недвижимость, транспорт'!$K$10</f>
        <v>15.84</v>
      </c>
      <c r="M63" s="41">
        <f>'[27]недвижимость, транспорт'!$L$10</f>
        <v>28.98</v>
      </c>
    </row>
    <row r="64" spans="1:13" ht="15.75" thickBot="1" x14ac:dyDescent="0.3">
      <c r="A64" s="50"/>
      <c r="B64" s="2" t="s">
        <v>6</v>
      </c>
      <c r="C64" s="10">
        <f>'[27]недвижимость, транспорт'!B11</f>
        <v>49.91</v>
      </c>
      <c r="D64" s="35">
        <f>'[27]недвижимость, транспорт'!C11</f>
        <v>49.78</v>
      </c>
      <c r="E64" s="35">
        <f>'[27]недвижимость, транспорт'!D11</f>
        <v>50.87</v>
      </c>
      <c r="F64" s="35">
        <f>'[27]недвижимость, транспорт'!E11</f>
        <v>50.71</v>
      </c>
      <c r="G64" s="35">
        <f>'[27]недвижимость, транспорт'!F11</f>
        <v>50.5</v>
      </c>
      <c r="H64" s="35">
        <f>'[27]недвижимость, транспорт'!G11</f>
        <v>50.4</v>
      </c>
      <c r="I64" s="35">
        <f>'[27]недвижимость, транспорт'!H11</f>
        <v>49.69</v>
      </c>
      <c r="J64" s="40"/>
      <c r="K64" s="40"/>
      <c r="L64" s="40"/>
      <c r="M64" s="42"/>
    </row>
    <row r="65" spans="1:13" x14ac:dyDescent="0.25">
      <c r="A65" s="49" t="s">
        <v>49</v>
      </c>
      <c r="B65" s="3" t="s">
        <v>18</v>
      </c>
      <c r="C65" s="9" t="str">
        <f>'[28]недвижимость, транспорт'!B10</f>
        <v>-</v>
      </c>
      <c r="D65" s="34" t="str">
        <f>'[28]недвижимость, транспорт'!C10</f>
        <v>-</v>
      </c>
      <c r="E65" s="34" t="str">
        <f>'[28]недвижимость, транспорт'!D10</f>
        <v>-</v>
      </c>
      <c r="F65" s="34" t="str">
        <f>'[28]недвижимость, транспорт'!E10</f>
        <v>-</v>
      </c>
      <c r="G65" s="34" t="str">
        <f>'[28]недвижимость, транспорт'!F10</f>
        <v>-</v>
      </c>
      <c r="H65" s="34" t="str">
        <f>'[28]недвижимость, транспорт'!G10</f>
        <v>-</v>
      </c>
      <c r="I65" s="34" t="str">
        <f>'[28]недвижимость, транспорт'!H10</f>
        <v>-</v>
      </c>
      <c r="J65" s="39">
        <f>'[28]недвижимость, транспорт'!$I$10</f>
        <v>15.3</v>
      </c>
      <c r="K65" s="39" t="str">
        <f>'[28]недвижимость, транспорт'!$J$10</f>
        <v>-</v>
      </c>
      <c r="L65" s="39" t="str">
        <f>'[28]недвижимость, транспорт'!$K$10</f>
        <v>-</v>
      </c>
      <c r="M65" s="41" t="str">
        <f>'[28]недвижимость, транспорт'!$L$10</f>
        <v>-</v>
      </c>
    </row>
    <row r="66" spans="1:13" ht="15.75" thickBot="1" x14ac:dyDescent="0.3">
      <c r="A66" s="50"/>
      <c r="B66" s="2" t="s">
        <v>6</v>
      </c>
      <c r="C66" s="10">
        <f>'[28]недвижимость, транспорт'!B11</f>
        <v>28</v>
      </c>
      <c r="D66" s="35" t="str">
        <f>'[28]недвижимость, транспорт'!C11</f>
        <v>-</v>
      </c>
      <c r="E66" s="35">
        <f>'[28]недвижимость, транспорт'!D11</f>
        <v>25</v>
      </c>
      <c r="F66" s="35">
        <f>'[28]недвижимость, транспорт'!E11</f>
        <v>31</v>
      </c>
      <c r="G66" s="35">
        <f>'[28]недвижимость, транспорт'!F11</f>
        <v>41</v>
      </c>
      <c r="H66" s="35">
        <f>'[28]недвижимость, транспорт'!G11</f>
        <v>25</v>
      </c>
      <c r="I66" s="35" t="str">
        <f>'[28]недвижимость, транспорт'!H11</f>
        <v>-</v>
      </c>
      <c r="J66" s="40"/>
      <c r="K66" s="40"/>
      <c r="L66" s="40"/>
      <c r="M66" s="42"/>
    </row>
    <row r="67" spans="1:13" x14ac:dyDescent="0.25">
      <c r="A67" s="49" t="s">
        <v>50</v>
      </c>
      <c r="B67" s="3" t="s">
        <v>18</v>
      </c>
      <c r="C67" s="9">
        <f>'[29]недвижимость, транспорт'!B10</f>
        <v>31.3</v>
      </c>
      <c r="D67" s="34" t="str">
        <f>'[29]недвижимость, транспорт'!C10</f>
        <v>-</v>
      </c>
      <c r="E67" s="34">
        <f>'[29]недвижимость, транспорт'!D10</f>
        <v>31.3</v>
      </c>
      <c r="F67" s="34">
        <f>'[29]недвижимость, транспорт'!E10</f>
        <v>31.3</v>
      </c>
      <c r="G67" s="34">
        <f>'[29]недвижимость, транспорт'!F10</f>
        <v>31.3</v>
      </c>
      <c r="H67" s="34">
        <f>'[29]недвижимость, транспорт'!G10</f>
        <v>31.3</v>
      </c>
      <c r="I67" s="34" t="str">
        <f>'[29]недвижимость, транспорт'!H10</f>
        <v>-</v>
      </c>
      <c r="J67" s="39">
        <f>'[29]недвижимость, транспорт'!I$10</f>
        <v>31</v>
      </c>
      <c r="K67" s="39">
        <f>'[29]недвижимость, транспорт'!$J$10</f>
        <v>15</v>
      </c>
      <c r="L67" s="39" t="str">
        <f>'[29]недвижимость, транспорт'!$K$10</f>
        <v>-</v>
      </c>
      <c r="M67" s="41" t="str">
        <f>'[29]недвижимость, транспорт'!$L$10</f>
        <v>-</v>
      </c>
    </row>
    <row r="68" spans="1:13" ht="15.75" thickBot="1" x14ac:dyDescent="0.3">
      <c r="A68" s="50"/>
      <c r="B68" s="2" t="s">
        <v>6</v>
      </c>
      <c r="C68" s="10">
        <f>'[29]недвижимость, транспорт'!B11</f>
        <v>30.9</v>
      </c>
      <c r="D68" s="35" t="str">
        <f>'[29]недвижимость, транспорт'!C11</f>
        <v>-</v>
      </c>
      <c r="E68" s="35">
        <f>'[29]недвижимость, транспорт'!D11</f>
        <v>33.4</v>
      </c>
      <c r="F68" s="35">
        <f>'[29]недвижимость, транспорт'!E11</f>
        <v>29.8</v>
      </c>
      <c r="G68" s="35">
        <f>'[29]недвижимость, транспорт'!F11</f>
        <v>29.9</v>
      </c>
      <c r="H68" s="35">
        <f>'[29]недвижимость, транспорт'!G11</f>
        <v>24.6</v>
      </c>
      <c r="I68" s="35" t="str">
        <f>'[29]недвижимость, транспорт'!H11</f>
        <v>-</v>
      </c>
      <c r="J68" s="40"/>
      <c r="K68" s="40"/>
      <c r="L68" s="40"/>
      <c r="M68" s="42"/>
    </row>
    <row r="69" spans="1:13" ht="15.75" customHeight="1" thickBot="1" x14ac:dyDescent="0.3">
      <c r="A69" s="49" t="s">
        <v>51</v>
      </c>
      <c r="B69" s="3" t="s">
        <v>18</v>
      </c>
      <c r="C69" s="9">
        <f>'[30]недвижимость, транспорт'!B10</f>
        <v>35.700000000000003</v>
      </c>
      <c r="D69" s="34" t="str">
        <f>'[30]недвижимость, транспорт'!C10</f>
        <v>-</v>
      </c>
      <c r="E69" s="34">
        <f>'[30]недвижимость, транспорт'!D10</f>
        <v>40.5</v>
      </c>
      <c r="F69" s="34">
        <f>'[30]недвижимость, транспорт'!E10</f>
        <v>35.200000000000003</v>
      </c>
      <c r="G69" s="34">
        <f>'[30]недвижимость, транспорт'!F10</f>
        <v>31.4</v>
      </c>
      <c r="H69" s="34" t="str">
        <f>'[30]недвижимость, транспорт'!G10</f>
        <v>-</v>
      </c>
      <c r="I69" s="34" t="str">
        <f>'[30]недвижимость, транспорт'!H10</f>
        <v>-</v>
      </c>
      <c r="J69" s="39">
        <f>'[30]недвижимость, транспорт'!$I$10</f>
        <v>42.4</v>
      </c>
      <c r="K69" s="39">
        <f>'[30]недвижимость, транспорт'!$J$10</f>
        <v>25.3</v>
      </c>
      <c r="L69" s="39">
        <f>'[30]недвижимость, транспорт'!$K$10</f>
        <v>8.1</v>
      </c>
      <c r="M69" s="41" t="str">
        <f>'[30]недвижимость, транспорт'!$L$10</f>
        <v>-</v>
      </c>
    </row>
    <row r="70" spans="1:13" ht="15.75" thickBot="1" x14ac:dyDescent="0.3">
      <c r="A70" s="50"/>
      <c r="B70" s="2" t="s">
        <v>6</v>
      </c>
      <c r="C70" s="9">
        <f>'[30]недвижимость, транспорт'!B11</f>
        <v>40.700000000000003</v>
      </c>
      <c r="D70" s="35">
        <f>'[30]недвижимость, транспорт'!C11</f>
        <v>50.3</v>
      </c>
      <c r="E70" s="35">
        <f>'[30]недвижимость, транспорт'!D11</f>
        <v>46.9</v>
      </c>
      <c r="F70" s="35">
        <f>'[30]недвижимость, транспорт'!E11</f>
        <v>39.6</v>
      </c>
      <c r="G70" s="35">
        <f>'[30]недвижимость, транспорт'!F11</f>
        <v>43</v>
      </c>
      <c r="H70" s="35">
        <f>'[30]недвижимость, транспорт'!G11</f>
        <v>36.6</v>
      </c>
      <c r="I70" s="35" t="str">
        <f>'[30]недвижимость, транспорт'!H11</f>
        <v>-</v>
      </c>
      <c r="J70" s="40"/>
      <c r="K70" s="40"/>
      <c r="L70" s="40"/>
      <c r="M70" s="42"/>
    </row>
    <row r="71" spans="1:13" x14ac:dyDescent="0.25">
      <c r="A71" s="49" t="s">
        <v>52</v>
      </c>
      <c r="B71" s="3" t="s">
        <v>18</v>
      </c>
      <c r="C71" s="9" t="str">
        <f>'[31]недвижимость, транспорт'!B10</f>
        <v>-</v>
      </c>
      <c r="D71" s="36" t="str">
        <f>'[31]недвижимость, транспорт'!C10</f>
        <v>-</v>
      </c>
      <c r="E71" s="36" t="str">
        <f>'[31]недвижимость, транспорт'!D10</f>
        <v>-</v>
      </c>
      <c r="F71" s="36" t="str">
        <f>'[31]недвижимость, транспорт'!E10</f>
        <v>-</v>
      </c>
      <c r="G71" s="36" t="str">
        <f>'[31]недвижимость, транспорт'!F10</f>
        <v>-</v>
      </c>
      <c r="H71" s="36" t="str">
        <f>'[31]недвижимость, транспорт'!G10</f>
        <v>-</v>
      </c>
      <c r="I71" s="36" t="str">
        <f>'[31]недвижимость, транспорт'!H10</f>
        <v>-</v>
      </c>
      <c r="J71" s="39">
        <f>'[31]недвижимость, транспорт'!$I$10</f>
        <v>35.299999999999997</v>
      </c>
      <c r="K71" s="39">
        <f>'[31]недвижимость, транспорт'!$J$10</f>
        <v>22.4</v>
      </c>
      <c r="L71" s="39" t="str">
        <f>'[31]недвижимость, транспорт'!$K$10</f>
        <v>-</v>
      </c>
      <c r="M71" s="41" t="str">
        <f>'[31]недвижимость, транспорт'!$L$10</f>
        <v>-</v>
      </c>
    </row>
    <row r="72" spans="1:13" ht="15.75" thickBot="1" x14ac:dyDescent="0.3">
      <c r="A72" s="50"/>
      <c r="B72" s="2" t="s">
        <v>6</v>
      </c>
      <c r="C72" s="10">
        <f>'[31]недвижимость, транспорт'!B11</f>
        <v>34.200000000000003</v>
      </c>
      <c r="D72" s="37" t="str">
        <f>'[31]недвижимость, транспорт'!C11</f>
        <v>-</v>
      </c>
      <c r="E72" s="37">
        <f>'[31]недвижимость, транспорт'!D11</f>
        <v>39.799999999999997</v>
      </c>
      <c r="F72" s="37">
        <f>'[31]недвижимость, транспорт'!E11</f>
        <v>33.1</v>
      </c>
      <c r="G72" s="37">
        <f>'[31]недвижимость, транспорт'!F11</f>
        <v>36.799999999999997</v>
      </c>
      <c r="H72" s="37" t="str">
        <f>'[31]недвижимость, транспорт'!G11</f>
        <v>-</v>
      </c>
      <c r="I72" s="37" t="str">
        <f>'[31]недвижимость, транспорт'!H11</f>
        <v>-</v>
      </c>
      <c r="J72" s="40"/>
      <c r="K72" s="40"/>
      <c r="L72" s="40"/>
      <c r="M72" s="42"/>
    </row>
    <row r="73" spans="1:13" x14ac:dyDescent="0.25">
      <c r="A73" s="49" t="s">
        <v>53</v>
      </c>
      <c r="B73" s="3" t="s">
        <v>18</v>
      </c>
      <c r="C73" s="9">
        <f>'[32]недвижимость, транспорт'!B10</f>
        <v>40.159999999999997</v>
      </c>
      <c r="D73" s="34">
        <f>'[32]недвижимость, транспорт'!C10</f>
        <v>47.5</v>
      </c>
      <c r="E73" s="34">
        <f>'[32]недвижимость, транспорт'!D10</f>
        <v>36.99</v>
      </c>
      <c r="F73" s="34">
        <f>'[32]недвижимость, транспорт'!E10</f>
        <v>42.15</v>
      </c>
      <c r="G73" s="34">
        <f>'[32]недвижимость, транспорт'!F10</f>
        <v>39.6</v>
      </c>
      <c r="H73" s="34" t="str">
        <f>'[32]недвижимость, транспорт'!G10</f>
        <v>-</v>
      </c>
      <c r="I73" s="34" t="str">
        <f>'[32]недвижимость, транспорт'!H10</f>
        <v>-</v>
      </c>
      <c r="J73" s="39">
        <f>'[32]недвижимость, транспорт'!$I$10</f>
        <v>35.6</v>
      </c>
      <c r="K73" s="39">
        <f>'[32]недвижимость, транспорт'!$J$10</f>
        <v>13.63</v>
      </c>
      <c r="L73" s="39">
        <f>'[32]недвижимость, транспорт'!$K$10</f>
        <v>8</v>
      </c>
      <c r="M73" s="41">
        <f>'[32]недвижимость, транспорт'!$L$10</f>
        <v>25</v>
      </c>
    </row>
    <row r="74" spans="1:13" ht="15.75" thickBot="1" x14ac:dyDescent="0.3">
      <c r="A74" s="50"/>
      <c r="B74" s="2" t="s">
        <v>6</v>
      </c>
      <c r="C74" s="10">
        <f>'[32]недвижимость, транспорт'!B11</f>
        <v>36.299999999999997</v>
      </c>
      <c r="D74" s="35">
        <f>'[32]недвижимость, транспорт'!C11</f>
        <v>45.41</v>
      </c>
      <c r="E74" s="35">
        <f>'[32]недвижимость, транспорт'!D11</f>
        <v>41.5</v>
      </c>
      <c r="F74" s="35">
        <f>'[32]недвижимость, транспорт'!E11</f>
        <v>39.799999999999997</v>
      </c>
      <c r="G74" s="35">
        <f>'[32]недвижимость, транспорт'!F11</f>
        <v>32.700000000000003</v>
      </c>
      <c r="H74" s="35">
        <f>'[32]недвижимость, транспорт'!G11</f>
        <v>33.6</v>
      </c>
      <c r="I74" s="35" t="str">
        <f>'[32]недвижимость, транспорт'!H11</f>
        <v>-</v>
      </c>
      <c r="J74" s="40"/>
      <c r="K74" s="40"/>
      <c r="L74" s="40"/>
      <c r="M74" s="42"/>
    </row>
    <row r="75" spans="1:13" x14ac:dyDescent="0.25">
      <c r="A75" s="49" t="s">
        <v>54</v>
      </c>
      <c r="B75" s="3" t="s">
        <v>18</v>
      </c>
      <c r="C75" s="9">
        <f>'[33]недвижимость, транспорт'!B10</f>
        <v>84.88</v>
      </c>
      <c r="D75" s="34">
        <f>'[33]недвижимость, транспорт'!C10</f>
        <v>76.5</v>
      </c>
      <c r="E75" s="34">
        <f>'[33]недвижимость, транспорт'!D10</f>
        <v>70.42</v>
      </c>
      <c r="F75" s="34">
        <f>'[33]недвижимость, транспорт'!E10</f>
        <v>76.41</v>
      </c>
      <c r="G75" s="34">
        <f>'[33]недвижимость, транспорт'!F10</f>
        <v>79.05</v>
      </c>
      <c r="H75" s="34">
        <f>'[33]недвижимость, транспорт'!G10</f>
        <v>94.06</v>
      </c>
      <c r="I75" s="34">
        <f>'[33]недвижимость, транспорт'!H10</f>
        <v>57.22</v>
      </c>
      <c r="J75" s="39">
        <f>'[33]недвижимость, транспорт'!$I$10</f>
        <v>88</v>
      </c>
      <c r="K75" s="39">
        <f>'[33]недвижимость, транспорт'!$J$10</f>
        <v>55.5</v>
      </c>
      <c r="L75" s="39">
        <f>'[33]недвижимость, транспорт'!$K$10</f>
        <v>44</v>
      </c>
      <c r="M75" s="41">
        <f>'[33]недвижимость, транспорт'!$L$10</f>
        <v>89</v>
      </c>
    </row>
    <row r="76" spans="1:13" ht="15.75" thickBot="1" x14ac:dyDescent="0.3">
      <c r="A76" s="50"/>
      <c r="B76" s="2" t="s">
        <v>6</v>
      </c>
      <c r="C76" s="10">
        <f>'[33]недвижимость, транспорт'!B11</f>
        <v>107.84</v>
      </c>
      <c r="D76" s="35">
        <f>'[33]недвижимость, транспорт'!C11</f>
        <v>100.02</v>
      </c>
      <c r="E76" s="35">
        <f>'[33]недвижимость, транспорт'!D11</f>
        <v>84.59</v>
      </c>
      <c r="F76" s="35">
        <f>'[33]недвижимость, транспорт'!E11</f>
        <v>99.61</v>
      </c>
      <c r="G76" s="35">
        <f>'[33]недвижимость, транспорт'!F11</f>
        <v>101.54</v>
      </c>
      <c r="H76" s="35">
        <f>'[33]недвижимость, транспорт'!G11</f>
        <v>118.34</v>
      </c>
      <c r="I76" s="35">
        <f>'[33]недвижимость, транспорт'!H11</f>
        <v>78.400000000000006</v>
      </c>
      <c r="J76" s="40"/>
      <c r="K76" s="40"/>
      <c r="L76" s="40"/>
      <c r="M76" s="42"/>
    </row>
    <row r="77" spans="1:13" x14ac:dyDescent="0.25">
      <c r="A77" s="49" t="s">
        <v>55</v>
      </c>
      <c r="B77" s="3" t="s">
        <v>18</v>
      </c>
      <c r="C77" s="9">
        <f>'[34]недвижимость, транспорт'!B10</f>
        <v>36.799999999999997</v>
      </c>
      <c r="D77" s="34" t="str">
        <f>'[34]недвижимость, транспорт'!C10</f>
        <v>-</v>
      </c>
      <c r="E77" s="34">
        <f>'[34]недвижимость, транспорт'!D10</f>
        <v>36.799999999999997</v>
      </c>
      <c r="F77" s="34" t="str">
        <f>'[34]недвижимость, транспорт'!E10</f>
        <v>-</v>
      </c>
      <c r="G77" s="34" t="str">
        <f>'[34]недвижимость, транспорт'!F10</f>
        <v>-</v>
      </c>
      <c r="H77" s="34" t="str">
        <f>'[34]недвижимость, транспорт'!G10</f>
        <v>-</v>
      </c>
      <c r="I77" s="34" t="str">
        <f>'[34]недвижимость, транспорт'!H10</f>
        <v>-</v>
      </c>
      <c r="J77" s="39">
        <f>'[34]недвижимость, транспорт'!$I$10</f>
        <v>34.799999999999997</v>
      </c>
      <c r="K77" s="39">
        <f>'[34]недвижимость, транспорт'!$J$10</f>
        <v>11.8</v>
      </c>
      <c r="L77" s="39">
        <f>'[34]недвижимость, транспорт'!$K$10</f>
        <v>8.1</v>
      </c>
      <c r="M77" s="41">
        <f>'[34]недвижимость, транспорт'!$L$10</f>
        <v>18.399999999999999</v>
      </c>
    </row>
    <row r="78" spans="1:13" ht="15.75" thickBot="1" x14ac:dyDescent="0.3">
      <c r="A78" s="50"/>
      <c r="B78" s="2" t="s">
        <v>6</v>
      </c>
      <c r="C78" s="10">
        <f>'[34]недвижимость, транспорт'!B11</f>
        <v>34.5</v>
      </c>
      <c r="D78" s="35" t="str">
        <f>'[34]недвижимость, транспорт'!C11</f>
        <v>-</v>
      </c>
      <c r="E78" s="35">
        <f>'[34]недвижимость, транспорт'!D11</f>
        <v>36.299999999999997</v>
      </c>
      <c r="F78" s="35">
        <f>'[34]недвижимость, транспорт'!E11</f>
        <v>30.3</v>
      </c>
      <c r="G78" s="35">
        <f>'[34]недвижимость, транспорт'!F11</f>
        <v>32.700000000000003</v>
      </c>
      <c r="H78" s="35">
        <f>'[34]недвижимость, транспорт'!G11</f>
        <v>35.1</v>
      </c>
      <c r="I78" s="35" t="str">
        <f>'[34]недвижимость, транспорт'!H11</f>
        <v>-</v>
      </c>
      <c r="J78" s="40"/>
      <c r="K78" s="40"/>
      <c r="L78" s="40"/>
      <c r="M78" s="42"/>
    </row>
    <row r="79" spans="1:13" x14ac:dyDescent="0.25">
      <c r="A79" s="49" t="s">
        <v>56</v>
      </c>
      <c r="B79" s="3" t="s">
        <v>18</v>
      </c>
      <c r="C79" s="9" t="str">
        <f>'[35]недвижимость, транспорт'!B10</f>
        <v>-</v>
      </c>
      <c r="D79" s="34" t="str">
        <f>'[35]недвижимость, транспорт'!C10</f>
        <v>-</v>
      </c>
      <c r="E79" s="34" t="str">
        <f>'[35]недвижимость, транспорт'!D10</f>
        <v>-</v>
      </c>
      <c r="F79" s="34" t="str">
        <f>'[35]недвижимость, транспорт'!E10</f>
        <v>-</v>
      </c>
      <c r="G79" s="34" t="str">
        <f>'[35]недвижимость, транспорт'!F10</f>
        <v>-</v>
      </c>
      <c r="H79" s="34" t="str">
        <f>'[35]недвижимость, транспорт'!G10</f>
        <v>-</v>
      </c>
      <c r="I79" s="34" t="str">
        <f>'[35]недвижимость, транспорт'!H10</f>
        <v>-</v>
      </c>
      <c r="J79" s="39">
        <f>'[35]недвижимость, транспорт'!$I$10</f>
        <v>27.5</v>
      </c>
      <c r="K79" s="39">
        <f>'[35]недвижимость, транспорт'!$J$10</f>
        <v>9</v>
      </c>
      <c r="L79" s="39" t="str">
        <f>'[35]недвижимость, транспорт'!$K$10</f>
        <v>-</v>
      </c>
      <c r="M79" s="41" t="str">
        <f>'[35]недвижимость, транспорт'!$L$10</f>
        <v>-</v>
      </c>
    </row>
    <row r="80" spans="1:13" ht="15.75" thickBot="1" x14ac:dyDescent="0.3">
      <c r="A80" s="50"/>
      <c r="B80" s="2" t="s">
        <v>6</v>
      </c>
      <c r="C80" s="10">
        <f>'[35]недвижимость, транспорт'!B11</f>
        <v>32.299999999999997</v>
      </c>
      <c r="D80" s="35" t="str">
        <f>'[35]недвижимость, транспорт'!C11</f>
        <v>-</v>
      </c>
      <c r="E80" s="35">
        <f>'[35]недвижимость, транспорт'!D11</f>
        <v>37.1</v>
      </c>
      <c r="F80" s="35">
        <f>'[35]недвижимость, транспорт'!E11</f>
        <v>37.299999999999997</v>
      </c>
      <c r="G80" s="35">
        <f>'[35]недвижимость, транспорт'!F11</f>
        <v>27.6</v>
      </c>
      <c r="H80" s="35" t="str">
        <f>'[35]недвижимость, транспорт'!G11</f>
        <v>-</v>
      </c>
      <c r="I80" s="35" t="str">
        <f>'[35]недвижимость, транспорт'!H11</f>
        <v>-</v>
      </c>
      <c r="J80" s="40"/>
      <c r="K80" s="40"/>
      <c r="L80" s="40"/>
      <c r="M80" s="42"/>
    </row>
    <row r="81" spans="1:13" x14ac:dyDescent="0.25">
      <c r="A81" s="49" t="s">
        <v>57</v>
      </c>
      <c r="B81" s="3" t="s">
        <v>18</v>
      </c>
      <c r="C81" s="9">
        <f>'[36]недвижимость, транспорт'!B10</f>
        <v>40.700000000000003</v>
      </c>
      <c r="D81" s="34" t="str">
        <f>'[36]недвижимость, транспорт'!C10</f>
        <v>-</v>
      </c>
      <c r="E81" s="34">
        <f>'[36]недвижимость, транспорт'!D10</f>
        <v>40.799999999999997</v>
      </c>
      <c r="F81" s="34">
        <f>'[36]недвижимость, транспорт'!E10</f>
        <v>42.4</v>
      </c>
      <c r="G81" s="34">
        <f>'[36]недвижимость, транспорт'!F10</f>
        <v>40</v>
      </c>
      <c r="H81" s="34" t="str">
        <f>'[36]недвижимость, транспорт'!G10</f>
        <v>-</v>
      </c>
      <c r="I81" s="34" t="str">
        <f>'[36]недвижимость, транспорт'!H10</f>
        <v>-</v>
      </c>
      <c r="J81" s="39">
        <f>'[36]недвижимость, транспорт'!$I$10</f>
        <v>39</v>
      </c>
      <c r="K81" s="39">
        <f>'[36]недвижимость, транспорт'!$J$10</f>
        <v>27.9</v>
      </c>
      <c r="L81" s="39">
        <f>'[36]недвижимость, транспорт'!$K$10</f>
        <v>14.1</v>
      </c>
      <c r="M81" s="41" t="str">
        <f>'[36]недвижимость, транспорт'!$L$10</f>
        <v>-</v>
      </c>
    </row>
    <row r="82" spans="1:13" ht="15.75" thickBot="1" x14ac:dyDescent="0.3">
      <c r="A82" s="50"/>
      <c r="B82" s="2" t="s">
        <v>6</v>
      </c>
      <c r="C82" s="10">
        <f>'[36]недвижимость, транспорт'!B11</f>
        <v>43.7</v>
      </c>
      <c r="D82" s="35" t="str">
        <f>'[36]недвижимость, транспорт'!C11</f>
        <v>-</v>
      </c>
      <c r="E82" s="35">
        <f>'[36]недвижимость, транспорт'!D11</f>
        <v>41.2</v>
      </c>
      <c r="F82" s="35">
        <f>'[36]недвижимость, транспорт'!E11</f>
        <v>42.9</v>
      </c>
      <c r="G82" s="35">
        <f>'[36]недвижимость, транспорт'!F11</f>
        <v>44</v>
      </c>
      <c r="H82" s="35">
        <f>'[36]недвижимость, транспорт'!G11</f>
        <v>45.9</v>
      </c>
      <c r="I82" s="35" t="str">
        <f>'[36]недвижимость, транспорт'!H11</f>
        <v>-</v>
      </c>
      <c r="J82" s="40"/>
      <c r="K82" s="40"/>
      <c r="L82" s="40"/>
      <c r="M82" s="42"/>
    </row>
    <row r="83" spans="1:13" x14ac:dyDescent="0.25">
      <c r="A83" s="49" t="s">
        <v>58</v>
      </c>
      <c r="B83" s="3" t="s">
        <v>18</v>
      </c>
      <c r="C83" s="9">
        <f>'[37]недвижимость, транспорт'!B9</f>
        <v>36.349999999999994</v>
      </c>
      <c r="D83" s="34" t="str">
        <f>'[37]недвижимость, транспорт'!C9</f>
        <v>-</v>
      </c>
      <c r="E83" s="34">
        <f>'[37]недвижимость, транспорт'!D9</f>
        <v>35.9</v>
      </c>
      <c r="F83" s="34" t="str">
        <f>'[37]недвижимость, транспорт'!E9</f>
        <v>-</v>
      </c>
      <c r="G83" s="34">
        <f>'[37]недвижимость, транспорт'!F9</f>
        <v>36.799999999999997</v>
      </c>
      <c r="H83" s="34" t="str">
        <f>'[37]недвижимость, транспорт'!G9</f>
        <v>-</v>
      </c>
      <c r="I83" s="34" t="str">
        <f>'[37]недвижимость, транспорт'!H9</f>
        <v>-</v>
      </c>
      <c r="J83" s="39">
        <f>'[37]недвижимость, транспорт'!$I$9</f>
        <v>28.6</v>
      </c>
      <c r="K83" s="39">
        <f>'[37]недвижимость, транспорт'!$J$9</f>
        <v>19</v>
      </c>
      <c r="L83" s="39">
        <f>'[37]недвижимость, транспорт'!$K$9</f>
        <v>7.3</v>
      </c>
      <c r="M83" s="41">
        <f>'[37]недвижимость, транспорт'!$L$9</f>
        <v>41.8</v>
      </c>
    </row>
    <row r="84" spans="1:13" ht="15.75" thickBot="1" x14ac:dyDescent="0.3">
      <c r="A84" s="50"/>
      <c r="B84" s="2" t="s">
        <v>6</v>
      </c>
      <c r="C84" s="10">
        <f>'[37]недвижимость, транспорт'!B10</f>
        <v>32.5625</v>
      </c>
      <c r="D84" s="35" t="str">
        <f>'[37]недвижимость, транспорт'!C10</f>
        <v>-</v>
      </c>
      <c r="E84" s="35">
        <f>'[37]недвижимость, транспорт'!D10</f>
        <v>32.5</v>
      </c>
      <c r="F84" s="35">
        <f>'[37]недвижимость, транспорт'!E10</f>
        <v>35.75</v>
      </c>
      <c r="G84" s="35">
        <f>'[37]недвижимость, транспорт'!F10</f>
        <v>32.799999999999997</v>
      </c>
      <c r="H84" s="35">
        <f>'[37]недвижимость, транспорт'!G10</f>
        <v>29.2</v>
      </c>
      <c r="I84" s="35" t="str">
        <f>'[37]недвижимость, транспорт'!H10</f>
        <v>-</v>
      </c>
      <c r="J84" s="40"/>
      <c r="K84" s="40"/>
      <c r="L84" s="40"/>
      <c r="M84" s="42"/>
    </row>
    <row r="85" spans="1:13" x14ac:dyDescent="0.25">
      <c r="A85" s="49" t="s">
        <v>59</v>
      </c>
      <c r="B85" s="3" t="s">
        <v>18</v>
      </c>
      <c r="C85" s="9">
        <f>'[38]недвижимость, транспорт'!B10</f>
        <v>31.12</v>
      </c>
      <c r="D85" s="34" t="str">
        <f>'[38]недвижимость, транспорт'!C10</f>
        <v>-</v>
      </c>
      <c r="E85" s="34">
        <f>'[38]недвижимость, транспорт'!D10</f>
        <v>31.12</v>
      </c>
      <c r="F85" s="34">
        <f>'[38]недвижимость, транспорт'!E10</f>
        <v>31.12</v>
      </c>
      <c r="G85" s="34">
        <f>'[38]недвижимость, транспорт'!F10</f>
        <v>31.12</v>
      </c>
      <c r="H85" s="34">
        <f>'[38]недвижимость, транспорт'!G10</f>
        <v>31.12</v>
      </c>
      <c r="I85" s="34" t="str">
        <f>'[38]недвижимость, транспорт'!H10</f>
        <v>-</v>
      </c>
      <c r="J85" s="39">
        <f>'[38]недвижимость, транспорт'!$I$10</f>
        <v>30.52</v>
      </c>
      <c r="K85" s="39">
        <f>'[38]недвижимость, транспорт'!$J$10</f>
        <v>9.1999999999999993</v>
      </c>
      <c r="L85" s="39">
        <f>'[38]недвижимость, транспорт'!$K$10</f>
        <v>8.44</v>
      </c>
      <c r="M85" s="41">
        <f>'[38]недвижимость, транспорт'!$L$10</f>
        <v>24.38</v>
      </c>
    </row>
    <row r="86" spans="1:13" ht="15.75" thickBot="1" x14ac:dyDescent="0.3">
      <c r="A86" s="50"/>
      <c r="B86" s="2" t="s">
        <v>6</v>
      </c>
      <c r="C86" s="10">
        <f>'[38]недвижимость, транспорт'!B11</f>
        <v>33.76</v>
      </c>
      <c r="D86" s="35" t="str">
        <f>'[38]недвижимость, транспорт'!C11</f>
        <v>-</v>
      </c>
      <c r="E86" s="35">
        <f>'[38]недвижимость, транспорт'!D11</f>
        <v>37.43</v>
      </c>
      <c r="F86" s="35">
        <f>'[38]недвижимость, транспорт'!E11</f>
        <v>34.69</v>
      </c>
      <c r="G86" s="35">
        <f>'[38]недвижимость, транспорт'!F11</f>
        <v>32.619999999999997</v>
      </c>
      <c r="H86" s="35">
        <f>'[38]недвижимость, транспорт'!G11</f>
        <v>31.46</v>
      </c>
      <c r="I86" s="35" t="str">
        <f>'[38]недвижимость, транспорт'!H11</f>
        <v>-</v>
      </c>
      <c r="J86" s="40"/>
      <c r="K86" s="40"/>
      <c r="L86" s="40"/>
      <c r="M86" s="42"/>
    </row>
    <row r="87" spans="1:13" x14ac:dyDescent="0.25">
      <c r="A87" s="49" t="s">
        <v>60</v>
      </c>
      <c r="B87" s="3" t="s">
        <v>18</v>
      </c>
      <c r="C87" s="9">
        <f>'[39]недвижимость, транспорт'!B9</f>
        <v>55.97</v>
      </c>
      <c r="D87" s="34">
        <f>'[39]недвижимость, транспорт'!C9</f>
        <v>71.36</v>
      </c>
      <c r="E87" s="34">
        <f>'[39]недвижимость, транспорт'!D9</f>
        <v>55.87</v>
      </c>
      <c r="F87" s="34">
        <f>'[39]недвижимость, транспорт'!E9</f>
        <v>53.55</v>
      </c>
      <c r="G87" s="34">
        <f>'[39]недвижимость, транспорт'!F9</f>
        <v>43.32</v>
      </c>
      <c r="H87" s="34">
        <f>'[39]недвижимость, транспорт'!G9</f>
        <v>75.45</v>
      </c>
      <c r="I87" s="34" t="str">
        <f>'[39]недвижимость, транспорт'!H9</f>
        <v>-</v>
      </c>
      <c r="J87" s="39">
        <f>'[39]недвижимость, транспорт'!$I$9</f>
        <v>50.59</v>
      </c>
      <c r="K87" s="39">
        <f>'[39]недвижимость, транспорт'!$J$9</f>
        <v>22.9</v>
      </c>
      <c r="L87" s="39">
        <f>'[39]недвижимость, транспорт'!$K$9</f>
        <v>34.130000000000003</v>
      </c>
      <c r="M87" s="41">
        <f>'[39]недвижимость, транспорт'!$L$9</f>
        <v>64.72</v>
      </c>
    </row>
    <row r="88" spans="1:13" ht="15.75" thickBot="1" x14ac:dyDescent="0.3">
      <c r="A88" s="50"/>
      <c r="B88" s="2" t="s">
        <v>6</v>
      </c>
      <c r="C88" s="10">
        <f>'[39]недвижимость, транспорт'!B10</f>
        <v>56.91</v>
      </c>
      <c r="D88" s="35">
        <f>'[39]недвижимость, транспорт'!C10</f>
        <v>55.17</v>
      </c>
      <c r="E88" s="35">
        <f>'[39]недвижимость, транспорт'!D10</f>
        <v>53.43</v>
      </c>
      <c r="F88" s="35">
        <f>'[39]недвижимость, транспорт'!E10</f>
        <v>35.25</v>
      </c>
      <c r="G88" s="35">
        <f>'[39]недвижимость, транспорт'!F10</f>
        <v>51.29</v>
      </c>
      <c r="H88" s="35">
        <f>'[39]недвижимость, транспорт'!G10</f>
        <v>58.33</v>
      </c>
      <c r="I88" s="35">
        <f>'[39]недвижимость, транспорт'!H10</f>
        <v>47.52</v>
      </c>
      <c r="J88" s="40"/>
      <c r="K88" s="40"/>
      <c r="L88" s="40"/>
      <c r="M88" s="42"/>
    </row>
    <row r="89" spans="1:13" x14ac:dyDescent="0.25">
      <c r="A89" s="49" t="s">
        <v>61</v>
      </c>
      <c r="B89" s="3" t="s">
        <v>18</v>
      </c>
      <c r="C89" s="9">
        <f>'[40]недвижимость, транспорт'!B10</f>
        <v>25.71</v>
      </c>
      <c r="D89" s="34" t="str">
        <f>'[40]недвижимость, транспорт'!C10</f>
        <v>-</v>
      </c>
      <c r="E89" s="34" t="str">
        <f>'[40]недвижимость, транспорт'!D10</f>
        <v>-</v>
      </c>
      <c r="F89" s="34" t="str">
        <f>'[40]недвижимость, транспорт'!E10</f>
        <v>-</v>
      </c>
      <c r="G89" s="34">
        <f>'[40]недвижимость, транспорт'!F10</f>
        <v>25.71</v>
      </c>
      <c r="H89" s="34" t="str">
        <f>'[40]недвижимость, транспорт'!G10</f>
        <v>-</v>
      </c>
      <c r="I89" s="34" t="str">
        <f>'[40]недвижимость, транспорт'!H10</f>
        <v>-</v>
      </c>
      <c r="J89" s="39">
        <f>'[40]недвижимость, транспорт'!$I$10</f>
        <v>25</v>
      </c>
      <c r="K89" s="39" t="str">
        <f>'[40]недвижимость, транспорт'!$J$10</f>
        <v>-</v>
      </c>
      <c r="L89" s="39">
        <f>'[40]недвижимость, транспорт'!$K$10</f>
        <v>12.5</v>
      </c>
      <c r="M89" s="41" t="str">
        <f>'[40]недвижимость, транспорт'!$L$10</f>
        <v>-</v>
      </c>
    </row>
    <row r="90" spans="1:13" ht="15.75" thickBot="1" x14ac:dyDescent="0.3">
      <c r="A90" s="50"/>
      <c r="B90" s="2" t="s">
        <v>6</v>
      </c>
      <c r="C90" s="10">
        <f>'[40]недвижимость, транспорт'!B11</f>
        <v>23.26</v>
      </c>
      <c r="D90" s="35" t="str">
        <f>'[40]недвижимость, транспорт'!C11</f>
        <v>-</v>
      </c>
      <c r="E90" s="35">
        <f>'[40]недвижимость, транспорт'!D11</f>
        <v>25.72</v>
      </c>
      <c r="F90" s="35">
        <f>'[40]недвижимость, транспорт'!E11</f>
        <v>25.58</v>
      </c>
      <c r="G90" s="35">
        <f>'[40]недвижимость, транспорт'!F11</f>
        <v>21</v>
      </c>
      <c r="H90" s="35" t="str">
        <f>'[40]недвижимость, транспорт'!G11</f>
        <v>-</v>
      </c>
      <c r="I90" s="35" t="str">
        <f>'[40]недвижимость, транспорт'!H11</f>
        <v>-</v>
      </c>
      <c r="J90" s="40"/>
      <c r="K90" s="40"/>
      <c r="L90" s="40"/>
      <c r="M90" s="42"/>
    </row>
    <row r="91" spans="1:13" x14ac:dyDescent="0.25">
      <c r="A91" s="49" t="s">
        <v>62</v>
      </c>
      <c r="B91" s="3" t="s">
        <v>18</v>
      </c>
      <c r="C91" s="9">
        <f>'[41]недвижимость, транспорт'!B10</f>
        <v>38.357999999999997</v>
      </c>
      <c r="D91" s="34">
        <f>'[41]недвижимость, транспорт'!C10</f>
        <v>45</v>
      </c>
      <c r="E91" s="34">
        <f>'[41]недвижимость, транспорт'!D10</f>
        <v>38.542000000000002</v>
      </c>
      <c r="F91" s="34">
        <f>'[41]недвижимость, транспорт'!E10</f>
        <v>40</v>
      </c>
      <c r="G91" s="34">
        <f>'[41]недвижимость, транспорт'!F10</f>
        <v>31.102</v>
      </c>
      <c r="H91" s="34" t="str">
        <f>'[41]недвижимость, транспорт'!G10</f>
        <v>-</v>
      </c>
      <c r="I91" s="34" t="str">
        <f>'[41]недвижимость, транспорт'!H10</f>
        <v>-</v>
      </c>
      <c r="J91" s="39">
        <f>'[41]недвижимость, транспорт'!$I$10</f>
        <v>37.631999999999998</v>
      </c>
      <c r="K91" s="39">
        <f>'[41]недвижимость, транспорт'!$J$10</f>
        <v>15.785</v>
      </c>
      <c r="L91" s="39" t="str">
        <f>'[41]недвижимость, транспорт'!$K$10</f>
        <v>-</v>
      </c>
      <c r="M91" s="41" t="str">
        <f>'[41]недвижимость, транспорт'!$L$10</f>
        <v>-</v>
      </c>
    </row>
    <row r="92" spans="1:13" ht="15.75" thickBot="1" x14ac:dyDescent="0.3">
      <c r="A92" s="50"/>
      <c r="B92" s="2" t="s">
        <v>6</v>
      </c>
      <c r="C92" s="10">
        <f>'[41]недвижимость, транспорт'!B11</f>
        <v>28.170999999999999</v>
      </c>
      <c r="D92" s="35" t="str">
        <f>'[41]недвижимость, транспорт'!C11</f>
        <v>-</v>
      </c>
      <c r="E92" s="35">
        <f>'[41]недвижимость, транспорт'!D11</f>
        <v>36.893000000000001</v>
      </c>
      <c r="F92" s="35">
        <f>'[41]недвижимость, транспорт'!E11</f>
        <v>34.732999999999997</v>
      </c>
      <c r="G92" s="35">
        <f>'[41]недвижимость, транспорт'!F11</f>
        <v>29.352</v>
      </c>
      <c r="H92" s="35">
        <f>'[41]недвижимость, транспорт'!G11</f>
        <v>22.71</v>
      </c>
      <c r="I92" s="35" t="str">
        <f>'[41]недвижимость, транспорт'!H11</f>
        <v>-</v>
      </c>
      <c r="J92" s="40"/>
      <c r="K92" s="40"/>
      <c r="L92" s="40"/>
      <c r="M92" s="42"/>
    </row>
    <row r="93" spans="1:13" x14ac:dyDescent="0.25">
      <c r="A93" s="49" t="s">
        <v>63</v>
      </c>
      <c r="B93" s="3" t="s">
        <v>18</v>
      </c>
      <c r="C93" s="9" t="str">
        <f>'[42]недвижимость, транспорт'!B10</f>
        <v>-</v>
      </c>
      <c r="D93" s="34" t="str">
        <f>'[42]недвижимость, транспорт'!C10</f>
        <v>-</v>
      </c>
      <c r="E93" s="34" t="str">
        <f>'[42]недвижимость, транспорт'!D10</f>
        <v>-</v>
      </c>
      <c r="F93" s="34" t="str">
        <f>'[42]недвижимость, транспорт'!E10</f>
        <v>-</v>
      </c>
      <c r="G93" s="34" t="str">
        <f>'[42]недвижимость, транспорт'!F10</f>
        <v>-</v>
      </c>
      <c r="H93" s="34" t="str">
        <f>'[42]недвижимость, транспорт'!G10</f>
        <v>-</v>
      </c>
      <c r="I93" s="34" t="str">
        <f>'[42]недвижимость, транспорт'!H10</f>
        <v>-</v>
      </c>
      <c r="J93" s="39">
        <f>'[42]недвижимость, транспорт'!$I$10</f>
        <v>27.63</v>
      </c>
      <c r="K93" s="39" t="str">
        <f>'[42]недвижимость, транспорт'!$J$10</f>
        <v>-</v>
      </c>
      <c r="L93" s="39" t="str">
        <f>'[42]недвижимость, транспорт'!$K$10</f>
        <v>-</v>
      </c>
      <c r="M93" s="41" t="str">
        <f>'[42]недвижимость, транспорт'!$L$10</f>
        <v>-</v>
      </c>
    </row>
    <row r="94" spans="1:13" ht="15.75" thickBot="1" x14ac:dyDescent="0.3">
      <c r="A94" s="50"/>
      <c r="B94" s="2" t="s">
        <v>6</v>
      </c>
      <c r="C94" s="10">
        <f>'[42]недвижимость, транспорт'!B11</f>
        <v>28.25</v>
      </c>
      <c r="D94" s="35" t="str">
        <f>'[42]недвижимость, транспорт'!C11</f>
        <v>-</v>
      </c>
      <c r="E94" s="35">
        <f>'[42]недвижимость, транспорт'!D11</f>
        <v>29.18</v>
      </c>
      <c r="F94" s="35">
        <f>'[42]недвижимость, транспорт'!E11</f>
        <v>35.15</v>
      </c>
      <c r="G94" s="35">
        <f>'[42]недвижимость, транспорт'!F11</f>
        <v>29.24</v>
      </c>
      <c r="H94" s="35">
        <f>'[42]недвижимость, транспорт'!G11</f>
        <v>28.18</v>
      </c>
      <c r="I94" s="35" t="str">
        <f>'[42]недвижимость, транспорт'!H11</f>
        <v>-</v>
      </c>
      <c r="J94" s="40"/>
      <c r="K94" s="40"/>
      <c r="L94" s="40"/>
      <c r="M94" s="42"/>
    </row>
    <row r="95" spans="1:13" ht="15" customHeight="1" x14ac:dyDescent="0.25">
      <c r="A95" s="43" t="s">
        <v>66</v>
      </c>
      <c r="B95" s="29" t="s">
        <v>18</v>
      </c>
      <c r="C95" s="30">
        <f t="shared" ref="C95:I96" si="1">AVERAGE(Первичное__новостройка)</f>
        <v>39.90864030732407</v>
      </c>
      <c r="D95" s="31">
        <f t="shared" si="1"/>
        <v>47.221833923652099</v>
      </c>
      <c r="E95" s="31">
        <f t="shared" si="1"/>
        <v>40.742893987432979</v>
      </c>
      <c r="F95" s="31">
        <f t="shared" si="1"/>
        <v>42.380382866363497</v>
      </c>
      <c r="G95" s="31">
        <f t="shared" si="1"/>
        <v>38.945943158511575</v>
      </c>
      <c r="H95" s="31">
        <f t="shared" si="1"/>
        <v>48.718915601023021</v>
      </c>
      <c r="I95" s="31">
        <f t="shared" si="1"/>
        <v>57.22</v>
      </c>
      <c r="J95" s="45">
        <f>AVERAGE(J7:J94)</f>
        <v>34.398544424544205</v>
      </c>
      <c r="K95" s="45">
        <f>AVERAGE(K7:K94)</f>
        <v>20.557195948629683</v>
      </c>
      <c r="L95" s="45">
        <f>AVERAGE(L7:L94)</f>
        <v>12.799451115293914</v>
      </c>
      <c r="M95" s="47">
        <f>AVERAGE(M7:M94)</f>
        <v>35.998571428571431</v>
      </c>
    </row>
    <row r="96" spans="1:13" ht="15.75" customHeight="1" thickBot="1" x14ac:dyDescent="0.3">
      <c r="A96" s="44"/>
      <c r="B96" s="28" t="s">
        <v>6</v>
      </c>
      <c r="C96" s="32">
        <f t="shared" si="1"/>
        <v>36.486620512801615</v>
      </c>
      <c r="D96" s="33">
        <f t="shared" si="1"/>
        <v>46.320988129154792</v>
      </c>
      <c r="E96" s="33">
        <f t="shared" si="1"/>
        <v>38.306339467573373</v>
      </c>
      <c r="F96" s="33">
        <f t="shared" si="1"/>
        <v>36.508537547377223</v>
      </c>
      <c r="G96" s="33">
        <f t="shared" si="1"/>
        <v>36.295177002162383</v>
      </c>
      <c r="H96" s="33">
        <f t="shared" si="1"/>
        <v>37.058275543014695</v>
      </c>
      <c r="I96" s="33">
        <f t="shared" si="1"/>
        <v>40.503076923076918</v>
      </c>
      <c r="J96" s="46"/>
      <c r="K96" s="46"/>
      <c r="L96" s="46"/>
      <c r="M96" s="48"/>
    </row>
    <row r="97" spans="1:13" x14ac:dyDescent="0.25">
      <c r="A97" s="53" t="s">
        <v>19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3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103" spans="1:13" ht="15.75" x14ac:dyDescent="0.25">
      <c r="A103" s="16" t="s">
        <v>67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.75" x14ac:dyDescent="0.25">
      <c r="A104" s="16" t="s">
        <v>68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3"/>
      <c r="M104" s="17" t="s">
        <v>69</v>
      </c>
    </row>
    <row r="113" spans="1:1" x14ac:dyDescent="0.25">
      <c r="A113" s="18" t="s">
        <v>70</v>
      </c>
    </row>
    <row r="114" spans="1:1" x14ac:dyDescent="0.25">
      <c r="A114" s="18" t="s">
        <v>71</v>
      </c>
    </row>
  </sheetData>
  <mergeCells count="237">
    <mergeCell ref="B3:B5"/>
    <mergeCell ref="I4:I5"/>
    <mergeCell ref="D4:H4"/>
    <mergeCell ref="L4:L5"/>
    <mergeCell ref="M4:M5"/>
    <mergeCell ref="C3:M3"/>
    <mergeCell ref="K7:K8"/>
    <mergeCell ref="J4:J5"/>
    <mergeCell ref="K4:K5"/>
    <mergeCell ref="L7:L8"/>
    <mergeCell ref="M7:M8"/>
    <mergeCell ref="C4:C5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A87:A88"/>
    <mergeCell ref="A85:A86"/>
    <mergeCell ref="A83:A84"/>
    <mergeCell ref="A81:A82"/>
    <mergeCell ref="A79:A80"/>
    <mergeCell ref="A75:A76"/>
    <mergeCell ref="A77:A78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55:A56"/>
    <mergeCell ref="A53:A54"/>
    <mergeCell ref="A39:A40"/>
    <mergeCell ref="A37:A38"/>
    <mergeCell ref="A35:A36"/>
    <mergeCell ref="A33:A34"/>
    <mergeCell ref="A31:A32"/>
    <mergeCell ref="A51:A52"/>
    <mergeCell ref="A49:A50"/>
    <mergeCell ref="A47:A48"/>
    <mergeCell ref="A45:A46"/>
    <mergeCell ref="A43:A44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K9:K10"/>
    <mergeCell ref="L9:L10"/>
    <mergeCell ref="M9:M10"/>
    <mergeCell ref="J11:J12"/>
    <mergeCell ref="K11:K12"/>
    <mergeCell ref="L11:L12"/>
    <mergeCell ref="M11:M12"/>
    <mergeCell ref="K13:K14"/>
    <mergeCell ref="L13:L14"/>
    <mergeCell ref="M13:M14"/>
    <mergeCell ref="J15:J16"/>
    <mergeCell ref="K15:K16"/>
    <mergeCell ref="L15:L16"/>
    <mergeCell ref="M15:M16"/>
    <mergeCell ref="K17:K18"/>
    <mergeCell ref="L17:L18"/>
    <mergeCell ref="M17:M18"/>
    <mergeCell ref="J19:J20"/>
    <mergeCell ref="K19:K20"/>
    <mergeCell ref="L19:L20"/>
    <mergeCell ref="M19:M20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J45:J46"/>
    <mergeCell ref="K45:K46"/>
    <mergeCell ref="L45:L46"/>
    <mergeCell ref="M45:M46"/>
    <mergeCell ref="J47:J48"/>
    <mergeCell ref="K47:K48"/>
    <mergeCell ref="L47:L48"/>
    <mergeCell ref="M47:M48"/>
    <mergeCell ref="J49:J50"/>
    <mergeCell ref="K49:K50"/>
    <mergeCell ref="L49:L50"/>
    <mergeCell ref="M49:M50"/>
    <mergeCell ref="J51:J52"/>
    <mergeCell ref="K51:K52"/>
    <mergeCell ref="L51:L52"/>
    <mergeCell ref="M51:M52"/>
    <mergeCell ref="J53:J54"/>
    <mergeCell ref="K53:K54"/>
    <mergeCell ref="L53:L54"/>
    <mergeCell ref="M53:M54"/>
    <mergeCell ref="J55:J56"/>
    <mergeCell ref="K55:K56"/>
    <mergeCell ref="L55:L56"/>
    <mergeCell ref="M55:M56"/>
    <mergeCell ref="J57:J58"/>
    <mergeCell ref="K57:K58"/>
    <mergeCell ref="L57:L58"/>
    <mergeCell ref="M57:M58"/>
    <mergeCell ref="J59:J60"/>
    <mergeCell ref="K59:K60"/>
    <mergeCell ref="L59:L60"/>
    <mergeCell ref="M59:M60"/>
    <mergeCell ref="J61:J62"/>
    <mergeCell ref="K61:K62"/>
    <mergeCell ref="L61:L62"/>
    <mergeCell ref="M61:M62"/>
    <mergeCell ref="J63:J64"/>
    <mergeCell ref="K63:K64"/>
    <mergeCell ref="L63:L64"/>
    <mergeCell ref="M63:M64"/>
    <mergeCell ref="J65:J66"/>
    <mergeCell ref="K65:K66"/>
    <mergeCell ref="L65:L66"/>
    <mergeCell ref="M65:M66"/>
    <mergeCell ref="J67:J68"/>
    <mergeCell ref="K67:K68"/>
    <mergeCell ref="L67:L68"/>
    <mergeCell ref="M67:M68"/>
    <mergeCell ref="J69:J70"/>
    <mergeCell ref="K69:K70"/>
    <mergeCell ref="L69:L70"/>
    <mergeCell ref="M69:M70"/>
    <mergeCell ref="J71:J72"/>
    <mergeCell ref="K71:K72"/>
    <mergeCell ref="L71:L72"/>
    <mergeCell ref="M71:M72"/>
    <mergeCell ref="J73:J74"/>
    <mergeCell ref="K73:K74"/>
    <mergeCell ref="L73:L74"/>
    <mergeCell ref="M73:M74"/>
    <mergeCell ref="J75:J76"/>
    <mergeCell ref="K75:K76"/>
    <mergeCell ref="L75:L76"/>
    <mergeCell ref="M75:M76"/>
    <mergeCell ref="J77:J78"/>
    <mergeCell ref="K77:K78"/>
    <mergeCell ref="L77:L78"/>
    <mergeCell ref="M77:M78"/>
    <mergeCell ref="J79:J80"/>
    <mergeCell ref="K79:K80"/>
    <mergeCell ref="L79:L80"/>
    <mergeCell ref="M79:M80"/>
    <mergeCell ref="J81:J82"/>
    <mergeCell ref="K81:K82"/>
    <mergeCell ref="L81:L82"/>
    <mergeCell ref="M81:M82"/>
    <mergeCell ref="J83:J84"/>
    <mergeCell ref="K83:K84"/>
    <mergeCell ref="L83:L84"/>
    <mergeCell ref="M83:M84"/>
    <mergeCell ref="J85:J86"/>
    <mergeCell ref="K85:K86"/>
    <mergeCell ref="L85:L86"/>
    <mergeCell ref="M85:M86"/>
    <mergeCell ref="J87:J88"/>
    <mergeCell ref="K87:K88"/>
    <mergeCell ref="L87:L88"/>
    <mergeCell ref="M87:M88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</mergeCells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view="pageBreakPreview" topLeftCell="A25" zoomScale="115" zoomScaleNormal="110" zoomScaleSheetLayoutView="115" workbookViewId="0">
      <selection sqref="A1:D4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22" ht="18.75" x14ac:dyDescent="0.25">
      <c r="A1" s="38" t="s">
        <v>73</v>
      </c>
      <c r="B1" s="38"/>
      <c r="C1" s="38"/>
      <c r="D1" s="38"/>
      <c r="E1" s="6"/>
      <c r="F1" s="6"/>
      <c r="G1" s="6"/>
      <c r="H1" s="6"/>
      <c r="I1" s="6"/>
      <c r="J1" s="6"/>
      <c r="K1" s="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8.75" x14ac:dyDescent="0.25">
      <c r="A2" s="38"/>
      <c r="B2" s="38"/>
      <c r="C2" s="38"/>
      <c r="D2" s="38"/>
      <c r="E2" s="6"/>
      <c r="F2" s="6"/>
      <c r="G2" s="6"/>
      <c r="H2" s="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4.75" customHeight="1" x14ac:dyDescent="0.25">
      <c r="A3" s="38"/>
      <c r="B3" s="38"/>
      <c r="C3" s="38"/>
      <c r="D3" s="38"/>
      <c r="E3" s="6"/>
      <c r="F3" s="6"/>
      <c r="G3" s="6"/>
      <c r="H3" s="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34.5" customHeight="1" x14ac:dyDescent="0.25">
      <c r="A4" s="38"/>
      <c r="B4" s="38"/>
      <c r="C4" s="38"/>
      <c r="D4" s="38"/>
      <c r="E4" s="6"/>
      <c r="F4" s="6"/>
      <c r="G4" s="6"/>
      <c r="H4" s="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6" spans="1:22" ht="15" customHeight="1" x14ac:dyDescent="0.25">
      <c r="A6" s="57" t="s">
        <v>64</v>
      </c>
      <c r="B6" s="57" t="s">
        <v>14</v>
      </c>
      <c r="C6" s="57"/>
      <c r="D6" s="57"/>
      <c r="E6" s="15"/>
    </row>
    <row r="7" spans="1:22" ht="32.25" customHeight="1" x14ac:dyDescent="0.25">
      <c r="A7" s="57"/>
      <c r="B7" s="57"/>
      <c r="C7" s="57"/>
      <c r="D7" s="57"/>
      <c r="E7" s="15"/>
    </row>
    <row r="8" spans="1:22" ht="25.5" x14ac:dyDescent="0.25">
      <c r="A8" s="57"/>
      <c r="B8" s="57" t="s">
        <v>17</v>
      </c>
      <c r="C8" s="57"/>
      <c r="D8" s="4" t="s">
        <v>15</v>
      </c>
    </row>
    <row r="9" spans="1:22" x14ac:dyDescent="0.25">
      <c r="A9" s="22" t="s">
        <v>20</v>
      </c>
      <c r="B9" s="58">
        <f>'[1]недвижимость, транспорт'!$D$17</f>
        <v>369.67</v>
      </c>
      <c r="C9" s="58"/>
      <c r="D9" s="11">
        <f>'[1]недвижимость, транспорт'!$H$17</f>
        <v>282.5</v>
      </c>
    </row>
    <row r="10" spans="1:22" x14ac:dyDescent="0.25">
      <c r="A10" s="22" t="s">
        <v>21</v>
      </c>
      <c r="B10" s="58">
        <v>675.75</v>
      </c>
      <c r="C10" s="58"/>
      <c r="D10" s="11">
        <v>637.6</v>
      </c>
    </row>
    <row r="11" spans="1:22" x14ac:dyDescent="0.25">
      <c r="A11" s="22" t="s">
        <v>22</v>
      </c>
      <c r="B11" s="58">
        <f>'[43]недвижимость, транспорт'!$D$17</f>
        <v>450</v>
      </c>
      <c r="C11" s="58"/>
      <c r="D11" s="12" t="str">
        <f>'[43]недвижимость, транспорт'!$H$17</f>
        <v>-</v>
      </c>
    </row>
    <row r="12" spans="1:22" x14ac:dyDescent="0.25">
      <c r="A12" s="22" t="s">
        <v>23</v>
      </c>
      <c r="B12" s="58">
        <f>'[3]недвижимость, транспорт'!$D$17</f>
        <v>442</v>
      </c>
      <c r="C12" s="58"/>
      <c r="D12" s="12">
        <f>'[3]недвижимость, транспорт'!$H$17</f>
        <v>121</v>
      </c>
    </row>
    <row r="13" spans="1:22" x14ac:dyDescent="0.25">
      <c r="A13" s="22" t="s">
        <v>24</v>
      </c>
      <c r="B13" s="58">
        <f>'[4]недвижимость, транспорт'!$D$17</f>
        <v>483.3</v>
      </c>
      <c r="C13" s="58"/>
      <c r="D13" s="12" t="str">
        <f>'[4]недвижимость, транспорт'!$H$17</f>
        <v>-</v>
      </c>
    </row>
    <row r="14" spans="1:22" x14ac:dyDescent="0.25">
      <c r="A14" s="22" t="s">
        <v>25</v>
      </c>
      <c r="B14" s="58">
        <f>'[5]недвижимость, транспорт'!$D$17</f>
        <v>497</v>
      </c>
      <c r="C14" s="58"/>
      <c r="D14" s="12">
        <f>'[5]недвижимость, транспорт'!$H$17</f>
        <v>45</v>
      </c>
    </row>
    <row r="15" spans="1:22" x14ac:dyDescent="0.25">
      <c r="A15" s="22" t="s">
        <v>26</v>
      </c>
      <c r="B15" s="58">
        <f>'[6]недвижимость, транспорт'!$D$17</f>
        <v>510</v>
      </c>
      <c r="C15" s="58"/>
      <c r="D15" s="12" t="str">
        <f>'[6]недвижимость, транспорт'!$H$17</f>
        <v>-</v>
      </c>
    </row>
    <row r="16" spans="1:22" x14ac:dyDescent="0.25">
      <c r="A16" s="22" t="s">
        <v>27</v>
      </c>
      <c r="B16" s="58">
        <f>'[7]недвижимость, транспорт'!$D$17</f>
        <v>332</v>
      </c>
      <c r="C16" s="58"/>
      <c r="D16" s="12">
        <f>'[7]недвижимость, транспорт'!$H$17</f>
        <v>299</v>
      </c>
    </row>
    <row r="17" spans="1:4" x14ac:dyDescent="0.25">
      <c r="A17" s="23" t="s">
        <v>28</v>
      </c>
      <c r="B17" s="58">
        <f>'[8]недвижимость, транспорт'!$D$17</f>
        <v>850</v>
      </c>
      <c r="C17" s="58"/>
      <c r="D17" s="12">
        <f>'[8]недвижимость, транспорт'!$H$17</f>
        <v>222.3</v>
      </c>
    </row>
    <row r="18" spans="1:4" x14ac:dyDescent="0.25">
      <c r="A18" s="23" t="s">
        <v>29</v>
      </c>
      <c r="B18" s="58">
        <f>'[9]недвижимость, транспорт'!$D$17</f>
        <v>700</v>
      </c>
      <c r="C18" s="58"/>
      <c r="D18" s="12">
        <f>'[9]недвижимость, транспорт'!$H$17</f>
        <v>317</v>
      </c>
    </row>
    <row r="19" spans="1:4" x14ac:dyDescent="0.25">
      <c r="A19" s="23" t="s">
        <v>30</v>
      </c>
      <c r="B19" s="58">
        <f>'[10]Таблица недвижимость, транспорт'!$D$17</f>
        <v>421.02252151209973</v>
      </c>
      <c r="C19" s="58"/>
      <c r="D19" s="12">
        <f>'[10]Таблица недвижимость, транспорт'!$H$17</f>
        <v>124.47516641065029</v>
      </c>
    </row>
    <row r="20" spans="1:4" x14ac:dyDescent="0.25">
      <c r="A20" s="23" t="s">
        <v>31</v>
      </c>
      <c r="B20" s="58">
        <f>'[11]недвижимость, транспорт'!$D$17</f>
        <v>575</v>
      </c>
      <c r="C20" s="58"/>
      <c r="D20" s="12">
        <f>'[11]недвижимость, транспорт'!$H$17</f>
        <v>167</v>
      </c>
    </row>
    <row r="21" spans="1:4" x14ac:dyDescent="0.25">
      <c r="A21" s="23" t="s">
        <v>32</v>
      </c>
      <c r="B21" s="58">
        <f>'[12]недвижимость, транспорт'!$D$17</f>
        <v>437</v>
      </c>
      <c r="C21" s="58"/>
      <c r="D21" s="12">
        <f>'[12]недвижимость, транспорт'!$H$17</f>
        <v>273</v>
      </c>
    </row>
    <row r="22" spans="1:4" x14ac:dyDescent="0.25">
      <c r="A22" s="23" t="s">
        <v>33</v>
      </c>
      <c r="B22" s="58">
        <f>'[13]недвижимость, транспорт'!$D$17</f>
        <v>628.5</v>
      </c>
      <c r="C22" s="58"/>
      <c r="D22" s="12">
        <f>'[13]недвижимость, транспорт'!$H$17</f>
        <v>144.80000000000001</v>
      </c>
    </row>
    <row r="23" spans="1:4" x14ac:dyDescent="0.25">
      <c r="A23" s="23" t="s">
        <v>34</v>
      </c>
      <c r="B23" s="58" t="str">
        <f>'[14]недвижимость, транспорт'!$D$17</f>
        <v>-</v>
      </c>
      <c r="C23" s="58"/>
      <c r="D23" s="12" t="str">
        <f>'[14]недвижимость, транспорт'!$H$17</f>
        <v>-</v>
      </c>
    </row>
    <row r="24" spans="1:4" x14ac:dyDescent="0.25">
      <c r="A24" s="23" t="s">
        <v>35</v>
      </c>
      <c r="B24" s="58">
        <f>'[44]недвижимость, транспорт'!$D$17</f>
        <v>810</v>
      </c>
      <c r="C24" s="58"/>
      <c r="D24" s="12">
        <f>'[44]недвижимость, транспорт'!$H$17</f>
        <v>630</v>
      </c>
    </row>
    <row r="25" spans="1:4" x14ac:dyDescent="0.25">
      <c r="A25" s="23" t="s">
        <v>36</v>
      </c>
      <c r="B25" s="58">
        <f>'[15]недвижимость, транспорт'!$D$17</f>
        <v>500</v>
      </c>
      <c r="C25" s="58"/>
      <c r="D25" s="12">
        <f>'[15]недвижимость, транспорт'!$H$17</f>
        <v>379</v>
      </c>
    </row>
    <row r="26" spans="1:4" x14ac:dyDescent="0.25">
      <c r="A26" s="23" t="s">
        <v>37</v>
      </c>
      <c r="B26" s="58">
        <f>'[16]недвижимость, транспорт'!$D$17</f>
        <v>351.2</v>
      </c>
      <c r="C26" s="58"/>
      <c r="D26" s="12">
        <f>'[16]недвижимость, транспорт'!$H$17</f>
        <v>50</v>
      </c>
    </row>
    <row r="27" spans="1:4" x14ac:dyDescent="0.25">
      <c r="A27" s="23" t="s">
        <v>38</v>
      </c>
      <c r="B27" s="58">
        <f>'[17]недвижимость, транспорт'!$D$17</f>
        <v>710</v>
      </c>
      <c r="C27" s="58"/>
      <c r="D27" s="12">
        <f>'[17]недвижимость, транспорт'!$H$17</f>
        <v>310</v>
      </c>
    </row>
    <row r="28" spans="1:4" x14ac:dyDescent="0.25">
      <c r="A28" s="23" t="s">
        <v>39</v>
      </c>
      <c r="B28" s="58">
        <f>'[18]недвижимость, транспорт'!$D$17</f>
        <v>350</v>
      </c>
      <c r="C28" s="58"/>
      <c r="D28" s="12" t="str">
        <f>'[18]недвижимость, транспорт'!$H$17</f>
        <v>-</v>
      </c>
    </row>
    <row r="29" spans="1:4" x14ac:dyDescent="0.25">
      <c r="A29" s="23" t="s">
        <v>40</v>
      </c>
      <c r="B29" s="58">
        <f>'[19]недвижимость, транспорт'!$D$17</f>
        <v>490</v>
      </c>
      <c r="C29" s="58"/>
      <c r="D29" s="12">
        <f>'[19]недвижимость, транспорт'!$H$17</f>
        <v>304</v>
      </c>
    </row>
    <row r="30" spans="1:4" x14ac:dyDescent="0.25">
      <c r="A30" s="23" t="s">
        <v>41</v>
      </c>
      <c r="B30" s="58">
        <f>'[20]недвижимость, транспорт'!$D$17</f>
        <v>371</v>
      </c>
      <c r="C30" s="58"/>
      <c r="D30" s="12" t="str">
        <f>'[20]недвижимость, транспорт'!$H$17</f>
        <v>-</v>
      </c>
    </row>
    <row r="31" spans="1:4" x14ac:dyDescent="0.25">
      <c r="A31" s="23" t="s">
        <v>42</v>
      </c>
      <c r="B31" s="58">
        <f>'[21]недвижимость, транспорт'!$D$17</f>
        <v>540</v>
      </c>
      <c r="C31" s="58"/>
      <c r="D31" s="12">
        <f>'[21]недвижимость, транспорт'!$H$17</f>
        <v>130</v>
      </c>
    </row>
    <row r="32" spans="1:4" x14ac:dyDescent="0.25">
      <c r="A32" s="23" t="s">
        <v>43</v>
      </c>
      <c r="B32" s="58">
        <f>'[22]недвижимость, транспорт'!$D$16</f>
        <v>1100</v>
      </c>
      <c r="C32" s="58"/>
      <c r="D32" s="12">
        <f>'[22]недвижимость, транспорт'!$H$16</f>
        <v>350</v>
      </c>
    </row>
    <row r="33" spans="1:4" x14ac:dyDescent="0.25">
      <c r="A33" s="23" t="s">
        <v>44</v>
      </c>
      <c r="B33" s="58">
        <f>'[23]недвижимость, транспорт'!$D$17</f>
        <v>770</v>
      </c>
      <c r="C33" s="58"/>
      <c r="D33" s="12">
        <f>'[23]недвижимость, транспорт'!$H$17</f>
        <v>410</v>
      </c>
    </row>
    <row r="34" spans="1:4" x14ac:dyDescent="0.25">
      <c r="A34" s="23" t="s">
        <v>45</v>
      </c>
      <c r="B34" s="58">
        <f>'[24]недвижимость, транспорт'!$D$17</f>
        <v>139</v>
      </c>
      <c r="C34" s="58"/>
      <c r="D34" s="12" t="str">
        <f>'[24]недвижимость, транспорт'!$H$17</f>
        <v>-</v>
      </c>
    </row>
    <row r="35" spans="1:4" x14ac:dyDescent="0.25">
      <c r="A35" s="23" t="s">
        <v>46</v>
      </c>
      <c r="B35" s="58" t="str">
        <f>'[25]недвижимость, транспорт'!$D$17</f>
        <v>-</v>
      </c>
      <c r="C35" s="58"/>
      <c r="D35" s="12" t="str">
        <f>'[25]недвижимость, транспорт'!$H$17</f>
        <v>-</v>
      </c>
    </row>
    <row r="36" spans="1:4" x14ac:dyDescent="0.25">
      <c r="A36" s="23" t="s">
        <v>47</v>
      </c>
      <c r="B36" s="58" t="str">
        <f>'[26]недвижимость, транспорт'!$D$17</f>
        <v>-</v>
      </c>
      <c r="C36" s="58"/>
      <c r="D36" s="12" t="str">
        <f>'[26]недвижимость, транспорт'!$H$17</f>
        <v>-</v>
      </c>
    </row>
    <row r="37" spans="1:4" x14ac:dyDescent="0.25">
      <c r="A37" s="23" t="s">
        <v>48</v>
      </c>
      <c r="B37" s="58">
        <f>'[27]недвижимость, транспорт'!$D$17</f>
        <v>920</v>
      </c>
      <c r="C37" s="58"/>
      <c r="D37" s="12">
        <f>'[27]недвижимость, транспорт'!$H$17</f>
        <v>364.2</v>
      </c>
    </row>
    <row r="38" spans="1:4" x14ac:dyDescent="0.25">
      <c r="A38" s="24" t="s">
        <v>49</v>
      </c>
      <c r="B38" s="58">
        <f>'[28]недвижимость, транспорт'!$D$17</f>
        <v>1000</v>
      </c>
      <c r="C38" s="58"/>
      <c r="D38" s="12" t="str">
        <f>'[28]недвижимость, транспорт'!$H$17</f>
        <v>-</v>
      </c>
    </row>
    <row r="39" spans="1:4" x14ac:dyDescent="0.25">
      <c r="A39" s="23" t="s">
        <v>50</v>
      </c>
      <c r="B39" s="58">
        <f>'[29]недвижимость, транспорт'!$D$17</f>
        <v>230.2</v>
      </c>
      <c r="C39" s="58"/>
      <c r="D39" s="12">
        <f>'[29]недвижимость, транспорт'!$H$17</f>
        <v>124.5</v>
      </c>
    </row>
    <row r="40" spans="1:4" x14ac:dyDescent="0.25">
      <c r="A40" s="23" t="s">
        <v>51</v>
      </c>
      <c r="B40" s="58">
        <f>'[30]недвижимость, транспорт'!$D$17</f>
        <v>410</v>
      </c>
      <c r="C40" s="58"/>
      <c r="D40" s="12">
        <f>'[30]недвижимость, транспорт'!$H$17</f>
        <v>142</v>
      </c>
    </row>
    <row r="41" spans="1:4" x14ac:dyDescent="0.25">
      <c r="A41" s="23" t="s">
        <v>52</v>
      </c>
      <c r="B41" s="58">
        <f>'[31]недвижимость, транспорт'!$D$17</f>
        <v>380.9</v>
      </c>
      <c r="C41" s="58"/>
      <c r="D41" s="12">
        <f>'[31]недвижимость, транспорт'!$H$17</f>
        <v>152.9</v>
      </c>
    </row>
    <row r="42" spans="1:4" x14ac:dyDescent="0.25">
      <c r="A42" s="23" t="s">
        <v>53</v>
      </c>
      <c r="B42" s="58">
        <f>'[32]недвижимость, транспорт'!$D$17</f>
        <v>337</v>
      </c>
      <c r="C42" s="58"/>
      <c r="D42" s="12">
        <f>'[32]недвижимость, транспорт'!$H$17</f>
        <v>230</v>
      </c>
    </row>
    <row r="43" spans="1:4" x14ac:dyDescent="0.25">
      <c r="A43" s="23" t="s">
        <v>54</v>
      </c>
      <c r="B43" s="58">
        <f>'[33]недвижимость, транспорт'!$D$17</f>
        <v>950</v>
      </c>
      <c r="C43" s="58"/>
      <c r="D43" s="12">
        <f>'[33]недвижимость, транспорт'!$H$17</f>
        <v>510</v>
      </c>
    </row>
    <row r="44" spans="1:4" x14ac:dyDescent="0.25">
      <c r="A44" s="23" t="s">
        <v>55</v>
      </c>
      <c r="B44" s="58">
        <f>'[34]недвижимость, транспорт'!$D$17</f>
        <v>184.6</v>
      </c>
      <c r="C44" s="58"/>
      <c r="D44" s="12">
        <f>'[34]недвижимость, транспорт'!$H$17</f>
        <v>150</v>
      </c>
    </row>
    <row r="45" spans="1:4" x14ac:dyDescent="0.25">
      <c r="A45" s="23" t="s">
        <v>56</v>
      </c>
      <c r="B45" s="58">
        <f>'[35]недвижимость, транспорт'!$D$17</f>
        <v>250</v>
      </c>
      <c r="C45" s="58"/>
      <c r="D45" s="12">
        <f>'[35]недвижимость, транспорт'!$H$17</f>
        <v>96.5</v>
      </c>
    </row>
    <row r="46" spans="1:4" x14ac:dyDescent="0.25">
      <c r="A46" s="23" t="s">
        <v>57</v>
      </c>
      <c r="B46" s="58">
        <f>'[36]недвижимость, транспорт'!$D$17</f>
        <v>453</v>
      </c>
      <c r="C46" s="58"/>
      <c r="D46" s="12">
        <f>'[36]недвижимость, транспорт'!$H$17</f>
        <v>116</v>
      </c>
    </row>
    <row r="47" spans="1:4" x14ac:dyDescent="0.25">
      <c r="A47" s="23" t="s">
        <v>58</v>
      </c>
      <c r="B47" s="58">
        <f>'[37]недвижимость, транспорт'!$D$16</f>
        <v>260</v>
      </c>
      <c r="C47" s="58"/>
      <c r="D47" s="12">
        <f>'[37]недвижимость, транспорт'!$H$16</f>
        <v>155</v>
      </c>
    </row>
    <row r="48" spans="1:4" x14ac:dyDescent="0.25">
      <c r="A48" s="23" t="s">
        <v>59</v>
      </c>
      <c r="B48" s="58">
        <f>'[38]недвижимость, транспорт'!$D$17</f>
        <v>448.2</v>
      </c>
      <c r="C48" s="58"/>
      <c r="D48" s="12">
        <f>'[38]недвижимость, транспорт'!$H$17</f>
        <v>100.12</v>
      </c>
    </row>
    <row r="49" spans="1:4" x14ac:dyDescent="0.25">
      <c r="A49" s="23" t="s">
        <v>60</v>
      </c>
      <c r="B49" s="58">
        <f>'[39]недвижимость, транспорт'!$D$16</f>
        <v>644.59</v>
      </c>
      <c r="C49" s="58"/>
      <c r="D49" s="12">
        <f>'[39]недвижимость, транспорт'!$H$16</f>
        <v>454.55</v>
      </c>
    </row>
    <row r="50" spans="1:4" x14ac:dyDescent="0.25">
      <c r="A50" s="23" t="s">
        <v>61</v>
      </c>
      <c r="B50" s="58">
        <f>'[40]недвижимость, транспорт'!$D$17</f>
        <v>375</v>
      </c>
      <c r="C50" s="58"/>
      <c r="D50" s="12">
        <f>'[40]недвижимость, транспорт'!$H$17</f>
        <v>200</v>
      </c>
    </row>
    <row r="51" spans="1:4" x14ac:dyDescent="0.25">
      <c r="A51" s="23" t="s">
        <v>62</v>
      </c>
      <c r="B51" s="58">
        <f>'[41]недвижимость, транспорт'!$D$17</f>
        <v>400</v>
      </c>
      <c r="C51" s="58"/>
      <c r="D51" s="12">
        <f>'[41]недвижимость, транспорт'!$H$17</f>
        <v>165</v>
      </c>
    </row>
    <row r="52" spans="1:4" x14ac:dyDescent="0.25">
      <c r="A52" s="23" t="s">
        <v>63</v>
      </c>
      <c r="B52" s="58">
        <f>'[42]недвижимость, транспорт'!$D$17</f>
        <v>413.54</v>
      </c>
      <c r="C52" s="58"/>
      <c r="D52" s="12">
        <f>'[42]недвижимость, транспорт'!$H$17</f>
        <v>258</v>
      </c>
    </row>
    <row r="53" spans="1:4" x14ac:dyDescent="0.25">
      <c r="A53" s="27" t="s">
        <v>66</v>
      </c>
      <c r="B53" s="59">
        <f>AVERAGE(B9:B52)</f>
        <v>516.08469564663665</v>
      </c>
      <c r="C53" s="60"/>
      <c r="D53" s="26">
        <f>AVERAGE(D9:D52)</f>
        <v>247.51309312972498</v>
      </c>
    </row>
    <row r="55" spans="1:4" x14ac:dyDescent="0.25">
      <c r="A55" s="18" t="str">
        <f>Жилье!A103</f>
        <v xml:space="preserve">Руководитель региональной энергетической комиссии - </v>
      </c>
      <c r="B55" s="18"/>
      <c r="C55" s="18"/>
      <c r="D55" s="18"/>
    </row>
    <row r="56" spans="1:4" x14ac:dyDescent="0.25">
      <c r="A56" s="18" t="str">
        <f>Жилье!A104</f>
        <v>департамента цен и тарифов Краснодарского края</v>
      </c>
      <c r="B56" s="18"/>
      <c r="C56" s="18"/>
      <c r="D56" s="25" t="str">
        <f>Жилье!M104</f>
        <v>С.Н. Милованов</v>
      </c>
    </row>
    <row r="65" spans="1:1" x14ac:dyDescent="0.25">
      <c r="A65" s="18" t="str">
        <f>Жилье!A113</f>
        <v>А.В. Власов</v>
      </c>
    </row>
    <row r="66" spans="1:1" x14ac:dyDescent="0.25">
      <c r="A66" s="18" t="str">
        <f>Жилье!A114</f>
        <v>262-31-86</v>
      </c>
    </row>
  </sheetData>
  <mergeCells count="52"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A6:A8"/>
    <mergeCell ref="B13:C13"/>
    <mergeCell ref="B14:C14"/>
    <mergeCell ref="L1:V1"/>
    <mergeCell ref="L2:V2"/>
    <mergeCell ref="L3:V3"/>
    <mergeCell ref="B6:D7"/>
    <mergeCell ref="B8:C8"/>
    <mergeCell ref="B9:C9"/>
  </mergeCells>
  <pageMargins left="1.1811023622047245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2018-02-20T13:33:55Z</cp:lastPrinted>
  <dcterms:created xsi:type="dcterms:W3CDTF">2013-09-03T08:10:56Z</dcterms:created>
  <dcterms:modified xsi:type="dcterms:W3CDTF">2018-02-26T14:40:09Z</dcterms:modified>
</cp:coreProperties>
</file>